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4" activeTab="7"/>
  </bookViews>
  <sheets>
    <sheet name="Results" sheetId="1" r:id="rId1"/>
    <sheet name="WWM-3-yrs" sheetId="2" r:id="rId2"/>
    <sheet name="WWM-4-yrs" sheetId="3" r:id="rId3"/>
    <sheet name="WWM-5-yrs" sheetId="4" r:id="rId4"/>
    <sheet name="WSM-3-yrs" sheetId="5" r:id="rId5"/>
    <sheet name="WSM-4-yrs" sheetId="6" r:id="rId6"/>
    <sheet name="WSM-5-yrs" sheetId="7" r:id="rId7"/>
    <sheet name="Notes" sheetId="8" r:id="rId8"/>
  </sheets>
  <definedNames/>
  <calcPr fullCalcOnLoad="1"/>
</workbook>
</file>

<file path=xl/sharedStrings.xml><?xml version="1.0" encoding="utf-8"?>
<sst xmlns="http://schemas.openxmlformats.org/spreadsheetml/2006/main" count="110" uniqueCount="33">
  <si>
    <t>Whole Word Match and Word Shape Match</t>
  </si>
  <si>
    <t>3-year-olds</t>
  </si>
  <si>
    <t>Age</t>
  </si>
  <si>
    <t>Gender</t>
  </si>
  <si>
    <t>%WWM</t>
  </si>
  <si>
    <t>%WSM</t>
  </si>
  <si>
    <t>Mean</t>
  </si>
  <si>
    <t>SD</t>
  </si>
  <si>
    <t>4-year-olds</t>
  </si>
  <si>
    <t>5-year-olds</t>
  </si>
  <si>
    <t>Speaker</t>
  </si>
  <si>
    <t>Record #</t>
  </si>
  <si>
    <t>Orthography</t>
  </si>
  <si>
    <t>Notes</t>
  </si>
  <si>
    <t>Target</t>
  </si>
  <si>
    <t>Actual</t>
  </si>
  <si>
    <t>Match or not? (1=yes, 0=no)</t>
  </si>
  <si>
    <t>Match Tally</t>
  </si>
  <si>
    <t>Tally of total # of words per kid</t>
  </si>
  <si>
    <t>% Whole word match by kid</t>
  </si>
  <si>
    <t>Target syllable structure</t>
  </si>
  <si>
    <t>Actual syllable structure</t>
  </si>
  <si>
    <t>% Word shape match by kid</t>
  </si>
  <si>
    <r>
      <t>[pbtdʈɖcɟkɡgqɢʔmɱnɳɲŋɴʙrɽʀɸβfvθðszʃʒʂʐçʝxɣχʁħʕhɦɬɮʋɹɻjɰlɭʎʟʍwɥɕʑɺɧɓɗʄɠʛ</t>
    </r>
    <r>
      <rPr>
        <sz val="10"/>
        <rFont val="Arial"/>
        <family val="2"/>
      </rPr>
      <t>ɾʤʧ</t>
    </r>
    <r>
      <rPr>
        <sz val="12"/>
        <rFont val=""/>
        <family val="1"/>
      </rPr>
      <t>]</t>
    </r>
  </si>
  <si>
    <t>[iyɪʏeøɛœæaɨʉɘɵəɜɞɐɯuʊɤoʌɔɑɒɚɝ]</t>
  </si>
  <si>
    <t>[ᶿˡᶲʳʰᶡᵈⁿᵐ]</t>
  </si>
  <si>
    <t>[ᵊ]</t>
  </si>
  <si>
    <t>[̥ ̊ ̬ ̤ ̰ ͓ ̼ ̪ ̺ ̻ ̹ ̜ ̟ ̠ ̈ ̽ ̩ ̯ ˞ ̮ ̙ ̘ ̞ ̝ ̴ ̨̃ ͊ ͋ ̚ ʼ ʰ ˭ ⁿ ˡ ˤ ˠ ʲ ʷː ˑ ̆ ˈ ˌ]</t>
  </si>
  <si>
    <t>For whole word match:</t>
  </si>
  <si>
    <t>Search and replace affricates (voiced and voiceless)</t>
  </si>
  <si>
    <t>Remove diacritics and stress marks</t>
  </si>
  <si>
    <t>For word shape match:</t>
  </si>
  <si>
    <t>Use characters in brackets above as reɡular expression to search and replace C and V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</si>
</sst>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4">
    <font>
      <sz val="10"/>
      <name val="Arial"/>
      <family val="2"/>
    </font>
    <font>
      <b/>
      <sz val="10"/>
      <name val="Arial"/>
      <family val="2"/>
    </font>
    <font>
      <sz val="12"/>
      <name val="Doulos SIL"/>
      <family val="0"/>
    </font>
    <font>
      <sz val="12"/>
      <name val="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1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left"/>
    </xf>
    <xf numFmtId="164" fontId="0" fillId="0" borderId="0" xfId="0" applyBorder="1" applyAlignment="1">
      <alignment horizontal="left"/>
    </xf>
    <xf numFmtId="164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 horizontal="left"/>
    </xf>
    <xf numFmtId="164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164" fontId="0" fillId="0" borderId="0" xfId="0" applyFont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0" fillId="0" borderId="0" xfId="0" applyFont="1" applyAlignment="1">
      <alignment wrapText="1"/>
    </xf>
    <xf numFmtId="164" fontId="1" fillId="0" borderId="0" xfId="0" applyFont="1" applyAlignment="1">
      <alignment wrapText="1"/>
    </xf>
    <xf numFmtId="16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"/>
    </sheetView>
  </sheetViews>
  <sheetFormatPr defaultColWidth="12.57421875" defaultRowHeight="12.75"/>
  <cols>
    <col min="1" max="1" width="11.57421875" style="0" customWidth="1"/>
    <col min="2" max="2" width="8.421875" style="0" customWidth="1"/>
    <col min="3" max="3" width="7.8515625" style="0" customWidth="1"/>
    <col min="4" max="4" width="8.00390625" style="1" customWidth="1"/>
    <col min="5" max="5" width="7.421875" style="1" customWidth="1"/>
    <col min="6" max="7" width="11.57421875" style="0" customWidth="1"/>
    <col min="8" max="8" width="25.57421875" style="0" customWidth="1"/>
    <col min="9" max="16384" width="11.57421875" style="0" customWidth="1"/>
  </cols>
  <sheetData>
    <row r="1" spans="1:5" ht="12.75">
      <c r="A1" s="2" t="s">
        <v>0</v>
      </c>
      <c r="B1" s="3"/>
      <c r="C1" s="3"/>
      <c r="D1" s="4"/>
      <c r="E1" s="5"/>
    </row>
    <row r="2" spans="1:5" ht="12.75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</row>
    <row r="3" spans="1:5" ht="12.75">
      <c r="A3" s="6"/>
      <c r="B3" s="6"/>
      <c r="C3" s="6"/>
      <c r="D3" s="6"/>
      <c r="E3" s="6"/>
    </row>
    <row r="4" spans="1:5" ht="12.75">
      <c r="A4" s="6"/>
      <c r="B4" s="6"/>
      <c r="C4" s="6"/>
      <c r="D4" s="6"/>
      <c r="E4" s="6"/>
    </row>
    <row r="5" spans="2:5" ht="12.75">
      <c r="B5" s="6"/>
      <c r="D5" s="6"/>
      <c r="E5" s="6"/>
    </row>
    <row r="6" spans="1:5" ht="12.75">
      <c r="A6" s="6"/>
      <c r="C6" s="6"/>
      <c r="D6" s="9"/>
      <c r="E6" s="9"/>
    </row>
    <row r="7" spans="1:5" ht="12.75">
      <c r="A7" s="6"/>
      <c r="B7" s="6"/>
      <c r="C7" s="6"/>
      <c r="D7" s="9"/>
      <c r="E7" s="9"/>
    </row>
    <row r="8" spans="1:5" ht="12.75">
      <c r="A8" s="6"/>
      <c r="B8" s="6"/>
      <c r="C8" s="6"/>
      <c r="D8" s="9"/>
      <c r="E8" s="9"/>
    </row>
    <row r="9" spans="1:9" ht="12.75">
      <c r="A9" s="6"/>
      <c r="B9" s="6"/>
      <c r="C9" s="6"/>
      <c r="D9" s="9"/>
      <c r="E9" s="9"/>
      <c r="G9" s="3"/>
      <c r="I9" s="10"/>
    </row>
    <row r="10" spans="1:5" ht="12.75">
      <c r="A10" s="6"/>
      <c r="B10" s="6"/>
      <c r="C10" s="6"/>
      <c r="D10" s="9"/>
      <c r="E10" s="9"/>
    </row>
    <row r="11" spans="1:5" ht="12.75">
      <c r="A11" s="6"/>
      <c r="B11" s="6"/>
      <c r="C11" s="6"/>
      <c r="D11" s="9"/>
      <c r="E11" s="9"/>
    </row>
    <row r="12" spans="1:5" ht="12.75">
      <c r="A12" s="6"/>
      <c r="B12" s="6"/>
      <c r="C12" s="6" t="s">
        <v>6</v>
      </c>
      <c r="D12" s="7" t="e">
        <f>AVERAGE(D3:D11)</f>
        <v>#DIV/0!</v>
      </c>
      <c r="E12" s="7" t="e">
        <f>AVERAGE(E3:E11)</f>
        <v>#DIV/0!</v>
      </c>
    </row>
    <row r="13" spans="1:5" ht="12.75">
      <c r="A13" s="6"/>
      <c r="B13" s="6"/>
      <c r="C13" s="6" t="s">
        <v>7</v>
      </c>
      <c r="D13" s="7" t="e">
        <f>STDEV(D3:D11)</f>
        <v>#DIV/0!</v>
      </c>
      <c r="E13" s="7" t="e">
        <f>STDEV(E3:E11)</f>
        <v>#DIV/0!</v>
      </c>
    </row>
    <row r="14" spans="4:5" ht="12.75">
      <c r="D14"/>
      <c r="E14"/>
    </row>
    <row r="16" spans="1:5" ht="12.75">
      <c r="A16" s="6" t="s">
        <v>8</v>
      </c>
      <c r="B16" s="6" t="s">
        <v>2</v>
      </c>
      <c r="C16" s="6" t="s">
        <v>3</v>
      </c>
      <c r="D16" s="7" t="s">
        <v>4</v>
      </c>
      <c r="E16" s="7" t="s">
        <v>5</v>
      </c>
    </row>
    <row r="17" spans="1:5" ht="12.75">
      <c r="A17" s="6"/>
      <c r="B17" s="6"/>
      <c r="C17" s="6"/>
      <c r="D17" s="9"/>
      <c r="E17" s="11"/>
    </row>
    <row r="18" spans="1:5" ht="12.75">
      <c r="A18" s="6"/>
      <c r="B18" s="6"/>
      <c r="C18" s="6"/>
      <c r="D18" s="9"/>
      <c r="E18" s="11"/>
    </row>
    <row r="19" spans="1:8" ht="12.75">
      <c r="A19" s="6"/>
      <c r="B19" s="6"/>
      <c r="C19" s="6"/>
      <c r="D19" s="9"/>
      <c r="E19" s="11"/>
      <c r="H19" s="12"/>
    </row>
    <row r="20" spans="1:5" ht="12.75">
      <c r="A20" s="6"/>
      <c r="B20" s="6"/>
      <c r="C20" s="6"/>
      <c r="D20" s="9"/>
      <c r="E20" s="11"/>
    </row>
    <row r="21" spans="1:5" ht="12.75">
      <c r="A21" s="6"/>
      <c r="B21" s="6"/>
      <c r="C21" s="6"/>
      <c r="D21" s="9"/>
      <c r="E21" s="11"/>
    </row>
    <row r="22" spans="1:5" ht="12.75">
      <c r="A22" s="6"/>
      <c r="B22" s="6"/>
      <c r="C22" s="6"/>
      <c r="D22" s="9"/>
      <c r="E22" s="11"/>
    </row>
    <row r="23" spans="1:5" ht="12.75">
      <c r="A23" s="6"/>
      <c r="B23" s="6"/>
      <c r="C23" s="6"/>
      <c r="D23" s="9"/>
      <c r="E23" s="11"/>
    </row>
    <row r="24" spans="1:5" ht="12.75">
      <c r="A24" s="6"/>
      <c r="B24" s="6"/>
      <c r="C24" s="6"/>
      <c r="D24" s="9"/>
      <c r="E24" s="11"/>
    </row>
    <row r="25" spans="1:5" ht="12.75">
      <c r="A25" s="6"/>
      <c r="B25" s="6"/>
      <c r="C25" s="6"/>
      <c r="D25" s="9"/>
      <c r="E25" s="11"/>
    </row>
    <row r="26" spans="1:5" ht="12.75">
      <c r="A26" s="6"/>
      <c r="B26" s="6"/>
      <c r="C26" s="6"/>
      <c r="D26" s="9"/>
      <c r="E26" s="11"/>
    </row>
    <row r="27" spans="1:5" ht="12.75">
      <c r="A27" s="6"/>
      <c r="B27" s="6"/>
      <c r="C27" s="6" t="s">
        <v>6</v>
      </c>
      <c r="D27" s="7" t="e">
        <f>AVERAGE(D17:D26)</f>
        <v>#DIV/0!</v>
      </c>
      <c r="E27" s="7" t="e">
        <f>AVERAGE(E17:E26)</f>
        <v>#DIV/0!</v>
      </c>
    </row>
    <row r="28" spans="1:5" ht="12.75">
      <c r="A28" s="13"/>
      <c r="B28" s="13"/>
      <c r="C28" s="13" t="s">
        <v>7</v>
      </c>
      <c r="D28" s="14" t="e">
        <f>STDEV(D17:D26)</f>
        <v>#DIV/0!</v>
      </c>
      <c r="E28" s="14" t="e">
        <f>STDEV(E17:E26)</f>
        <v>#DIV/0!</v>
      </c>
    </row>
    <row r="29" spans="1:5" ht="12.75">
      <c r="A29" s="13"/>
      <c r="B29" s="13"/>
      <c r="C29" s="13"/>
      <c r="D29" s="14"/>
      <c r="E29" s="14"/>
    </row>
    <row r="30" spans="1:4" ht="12.75">
      <c r="A30" s="12"/>
      <c r="B30" s="12"/>
      <c r="C30" s="12"/>
      <c r="D30" s="15"/>
    </row>
    <row r="31" spans="1:5" ht="12.75">
      <c r="A31" s="6" t="s">
        <v>9</v>
      </c>
      <c r="B31" s="6" t="s">
        <v>2</v>
      </c>
      <c r="C31" s="6" t="s">
        <v>3</v>
      </c>
      <c r="D31" s="7" t="s">
        <v>4</v>
      </c>
      <c r="E31" s="7" t="s">
        <v>5</v>
      </c>
    </row>
    <row r="32" spans="1:5" ht="12.75">
      <c r="A32" s="13"/>
      <c r="B32" s="13"/>
      <c r="C32" s="13"/>
      <c r="D32" s="16"/>
      <c r="E32" s="9"/>
    </row>
    <row r="33" spans="1:5" ht="12.75">
      <c r="A33" s="6"/>
      <c r="B33" s="6"/>
      <c r="C33" s="6"/>
      <c r="D33" s="9"/>
      <c r="E33" s="9"/>
    </row>
    <row r="34" spans="1:5" ht="12.75">
      <c r="A34" s="6"/>
      <c r="B34" s="6"/>
      <c r="C34" s="6"/>
      <c r="D34" s="9"/>
      <c r="E34" s="9"/>
    </row>
    <row r="35" spans="1:5" ht="12.75">
      <c r="A35" s="6"/>
      <c r="B35" s="6"/>
      <c r="C35" s="6"/>
      <c r="D35" s="9"/>
      <c r="E35" s="9"/>
    </row>
    <row r="36" spans="1:5" ht="12.75">
      <c r="A36" s="6"/>
      <c r="B36" s="6"/>
      <c r="C36" s="6"/>
      <c r="D36" s="9"/>
      <c r="E36" s="9"/>
    </row>
    <row r="37" spans="1:5" ht="12.75">
      <c r="A37" s="6"/>
      <c r="B37" s="6"/>
      <c r="C37" s="6"/>
      <c r="D37" s="9"/>
      <c r="E37" s="9"/>
    </row>
    <row r="38" spans="1:5" ht="12.75">
      <c r="A38" s="6"/>
      <c r="B38" s="6"/>
      <c r="C38" s="6"/>
      <c r="D38" s="9"/>
      <c r="E38" s="9"/>
    </row>
    <row r="39" spans="1:5" ht="12.75">
      <c r="A39" s="6"/>
      <c r="B39" s="6"/>
      <c r="C39" s="6"/>
      <c r="D39" s="9"/>
      <c r="E39" s="9"/>
    </row>
    <row r="40" spans="1:5" ht="12.75">
      <c r="A40" s="6"/>
      <c r="B40" s="6"/>
      <c r="C40" s="6"/>
      <c r="D40" s="9"/>
      <c r="E40" s="9"/>
    </row>
    <row r="41" spans="1:5" ht="12.75">
      <c r="A41" s="6"/>
      <c r="B41" s="6"/>
      <c r="C41" s="6"/>
      <c r="D41" s="9"/>
      <c r="E41" s="9"/>
    </row>
    <row r="42" spans="1:5" ht="12.75">
      <c r="A42" s="6"/>
      <c r="B42" s="6"/>
      <c r="C42" s="6"/>
      <c r="D42" s="9"/>
      <c r="E42" s="9"/>
    </row>
    <row r="43" spans="1:5" ht="12.75">
      <c r="A43" s="6"/>
      <c r="B43" s="6"/>
      <c r="C43" s="6" t="s">
        <v>6</v>
      </c>
      <c r="D43" s="7" t="e">
        <f>AVERAGE(D32:D42)</f>
        <v>#DIV/0!</v>
      </c>
      <c r="E43" s="7" t="e">
        <f>AVERAGE(E32:E42)</f>
        <v>#DIV/0!</v>
      </c>
    </row>
    <row r="44" spans="1:5" ht="12.75">
      <c r="A44" s="13"/>
      <c r="B44" s="13"/>
      <c r="C44" s="13" t="s">
        <v>7</v>
      </c>
      <c r="D44" s="14" t="e">
        <f>STDEV(D32:D42)</f>
        <v>#DIV/0!</v>
      </c>
      <c r="E44" s="14" t="e">
        <f>STDEV(E32:E42)</f>
        <v>#DIV/0!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"/>
  <sheetViews>
    <sheetView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2.57421875" defaultRowHeight="12.75"/>
  <cols>
    <col min="1" max="1" width="8.7109375" style="0" customWidth="1"/>
    <col min="2" max="2" width="4.421875" style="0" customWidth="1"/>
    <col min="3" max="3" width="6.7109375" style="0" customWidth="1"/>
    <col min="4" max="4" width="8.421875" style="0" customWidth="1"/>
    <col min="5" max="5" width="11.57421875" style="0" customWidth="1"/>
    <col min="6" max="6" width="19.00390625" style="0" customWidth="1"/>
    <col min="7" max="7" width="11.57421875" style="0" customWidth="1"/>
    <col min="9" max="9" width="11.57421875" style="0" customWidth="1"/>
    <col min="10" max="12" width="12.140625" style="0" customWidth="1"/>
    <col min="13" max="13" width="13.7109375" style="0" customWidth="1"/>
    <col min="14" max="14" width="14.140625" style="0" customWidth="1"/>
    <col min="15" max="16" width="12.140625" style="0" customWidth="1"/>
    <col min="17" max="16384" width="11.57421875" style="0" customWidth="1"/>
  </cols>
  <sheetData>
    <row r="1" spans="1:15" ht="12.75">
      <c r="A1" t="s">
        <v>10</v>
      </c>
      <c r="B1" t="s">
        <v>2</v>
      </c>
      <c r="C1" t="s">
        <v>3</v>
      </c>
      <c r="D1" s="17" t="s">
        <v>11</v>
      </c>
      <c r="E1" t="s">
        <v>12</v>
      </c>
      <c r="F1" t="s">
        <v>13</v>
      </c>
      <c r="G1" t="s">
        <v>14</v>
      </c>
      <c r="H1" t="s">
        <v>15</v>
      </c>
      <c r="I1" s="18" t="s">
        <v>16</v>
      </c>
      <c r="J1" s="18" t="s">
        <v>17</v>
      </c>
      <c r="K1" s="18" t="s">
        <v>18</v>
      </c>
      <c r="L1" s="19" t="s">
        <v>19</v>
      </c>
      <c r="M1" s="18"/>
      <c r="N1" s="18"/>
      <c r="O1" s="19"/>
    </row>
    <row r="2" spans="9:15" ht="12.75">
      <c r="I2" s="20">
        <f>IF($G2=$H2,1,0)</f>
        <v>1</v>
      </c>
      <c r="J2" s="20">
        <f>IF(($A2=$A1),$I2+$J1,$I2)</f>
        <v>1</v>
      </c>
      <c r="K2" s="20">
        <f>IF(($A2=$A1),1+K1,1)</f>
        <v>1</v>
      </c>
      <c r="L2" s="21">
        <f>IF($A2=$A3,"",100*J2/K2)</f>
        <v>0</v>
      </c>
      <c r="O2" s="21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"/>
  <sheetViews>
    <sheetView workbookViewId="0" topLeftCell="A1">
      <pane ySplit="1" topLeftCell="A2" activePane="bottomLeft" state="frozen"/>
      <selection pane="topLeft" activeCell="A1" sqref="A1"/>
      <selection pane="bottomLeft" activeCell="I1" sqref="I1"/>
    </sheetView>
  </sheetViews>
  <sheetFormatPr defaultColWidth="12.57421875" defaultRowHeight="12.75"/>
  <cols>
    <col min="1" max="1" width="10.28125" style="0" customWidth="1"/>
    <col min="2" max="2" width="5.57421875" style="0" customWidth="1"/>
    <col min="3" max="9" width="11.57421875" style="0" customWidth="1"/>
    <col min="10" max="10" width="10.28125" style="0" customWidth="1"/>
    <col min="11" max="11" width="10.00390625" style="0" customWidth="1"/>
    <col min="12" max="12" width="11.140625" style="0" customWidth="1"/>
    <col min="13" max="13" width="13.8515625" style="0" customWidth="1"/>
    <col min="14" max="14" width="13.7109375" style="0" customWidth="1"/>
    <col min="15" max="15" width="17.28125" style="0" customWidth="1"/>
    <col min="16" max="16384" width="11.57421875" style="0" customWidth="1"/>
  </cols>
  <sheetData>
    <row r="1" spans="1:15" ht="47.25" customHeight="1">
      <c r="A1" t="s">
        <v>10</v>
      </c>
      <c r="B1" t="s">
        <v>2</v>
      </c>
      <c r="C1" t="s">
        <v>3</v>
      </c>
      <c r="D1" s="17" t="s">
        <v>11</v>
      </c>
      <c r="E1" t="s">
        <v>12</v>
      </c>
      <c r="F1" t="s">
        <v>13</v>
      </c>
      <c r="G1" t="s">
        <v>14</v>
      </c>
      <c r="H1" t="s">
        <v>15</v>
      </c>
      <c r="I1" s="18" t="s">
        <v>16</v>
      </c>
      <c r="J1" s="18" t="s">
        <v>17</v>
      </c>
      <c r="K1" s="18" t="s">
        <v>18</v>
      </c>
      <c r="L1" s="19" t="s">
        <v>19</v>
      </c>
      <c r="M1" s="18"/>
      <c r="N1" s="18"/>
      <c r="O1" s="19"/>
    </row>
    <row r="2" spans="9:15" ht="12.75">
      <c r="I2" s="20">
        <f>IF($G2=$H2,1,0)</f>
        <v>1</v>
      </c>
      <c r="J2" s="20">
        <f>IF(($A2=$A1),$I2+$J1,$I2)</f>
        <v>1</v>
      </c>
      <c r="K2" s="20">
        <f>IF(($A2=$A1),1+K1,1)</f>
        <v>1</v>
      </c>
      <c r="L2" s="21">
        <f>IF($A2=$A3,"",100*J2/K2)</f>
        <v>0</v>
      </c>
      <c r="O2" s="21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"/>
  <sheetViews>
    <sheetView workbookViewId="0" topLeftCell="A1">
      <pane ySplit="1" topLeftCell="A2" activePane="bottomLeft" state="frozen"/>
      <selection pane="topLeft" activeCell="A1" sqref="A1"/>
      <selection pane="bottomLeft" activeCell="I1" sqref="I1"/>
    </sheetView>
  </sheetViews>
  <sheetFormatPr defaultColWidth="12.57421875" defaultRowHeight="12.75"/>
  <cols>
    <col min="1" max="1" width="9.28125" style="0" customWidth="1"/>
    <col min="2" max="2" width="6.00390625" style="0" customWidth="1"/>
    <col min="3" max="3" width="7.57421875" style="0" customWidth="1"/>
    <col min="4" max="6" width="11.57421875" style="0" customWidth="1"/>
    <col min="7" max="7" width="11.00390625" style="17" customWidth="1"/>
    <col min="8" max="8" width="14.00390625" style="0" customWidth="1"/>
    <col min="9" max="11" width="11.57421875" style="0" customWidth="1"/>
    <col min="12" max="12" width="12.421875" style="0" customWidth="1"/>
    <col min="13" max="14" width="11.57421875" style="0" customWidth="1"/>
    <col min="15" max="15" width="15.8515625" style="0" customWidth="1"/>
    <col min="16" max="16384" width="11.57421875" style="0" customWidth="1"/>
  </cols>
  <sheetData>
    <row r="1" spans="1:15" ht="37.5" customHeight="1">
      <c r="A1" t="s">
        <v>10</v>
      </c>
      <c r="B1" t="s">
        <v>2</v>
      </c>
      <c r="C1" t="s">
        <v>3</v>
      </c>
      <c r="D1" s="17" t="s">
        <v>11</v>
      </c>
      <c r="E1" t="s">
        <v>12</v>
      </c>
      <c r="F1" t="s">
        <v>13</v>
      </c>
      <c r="G1" t="s">
        <v>14</v>
      </c>
      <c r="H1" t="s">
        <v>15</v>
      </c>
      <c r="I1" s="18" t="s">
        <v>16</v>
      </c>
      <c r="J1" s="18" t="s">
        <v>17</v>
      </c>
      <c r="K1" s="18" t="s">
        <v>18</v>
      </c>
      <c r="L1" s="19" t="s">
        <v>19</v>
      </c>
      <c r="M1" s="18"/>
      <c r="N1" s="18"/>
      <c r="O1" s="19"/>
    </row>
    <row r="2" spans="7:15" ht="12.75">
      <c r="G2"/>
      <c r="I2" s="20">
        <f>IF($G2=$H2,1,0)</f>
        <v>1</v>
      </c>
      <c r="J2" s="20">
        <f>IF(($A2=$A1),$I2+$J1,$I2)</f>
        <v>1</v>
      </c>
      <c r="K2" s="20">
        <f>IF(($A2=$A1),1+K1,1)</f>
        <v>1</v>
      </c>
      <c r="L2" s="21">
        <f>IF($A2=$A3,"",100*J2/K2)</f>
        <v>0</v>
      </c>
      <c r="O2" s="21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"/>
  <sheetViews>
    <sheetView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2.57421875" defaultRowHeight="12.75"/>
  <cols>
    <col min="1" max="1" width="9.8515625" style="0" customWidth="1"/>
    <col min="2" max="2" width="4.8515625" style="0" customWidth="1"/>
    <col min="3" max="3" width="6.8515625" style="0" customWidth="1"/>
    <col min="4" max="4" width="8.140625" style="0" customWidth="1"/>
    <col min="5" max="8" width="11.57421875" style="0" customWidth="1"/>
    <col min="9" max="9" width="19.8515625" style="0" customWidth="1"/>
    <col min="10" max="10" width="20.421875" style="0" customWidth="1"/>
    <col min="11" max="11" width="13.8515625" style="0" customWidth="1"/>
    <col min="12" max="12" width="10.140625" style="0" customWidth="1"/>
    <col min="13" max="13" width="11.140625" style="0" customWidth="1"/>
    <col min="14" max="14" width="12.7109375" style="0" customWidth="1"/>
    <col min="15" max="15" width="19.421875" style="0" customWidth="1"/>
    <col min="16" max="16" width="12.57421875" style="0" customWidth="1"/>
    <col min="17" max="16384" width="11.57421875" style="0" customWidth="1"/>
  </cols>
  <sheetData>
    <row r="1" spans="1:14" ht="12.75">
      <c r="A1" t="s">
        <v>10</v>
      </c>
      <c r="B1" t="s">
        <v>2</v>
      </c>
      <c r="C1" t="s">
        <v>3</v>
      </c>
      <c r="D1" s="17" t="s">
        <v>11</v>
      </c>
      <c r="E1" t="s">
        <v>12</v>
      </c>
      <c r="F1" t="s">
        <v>13</v>
      </c>
      <c r="G1" t="s">
        <v>14</v>
      </c>
      <c r="H1" t="s">
        <v>15</v>
      </c>
      <c r="I1" t="s">
        <v>20</v>
      </c>
      <c r="J1" t="s">
        <v>21</v>
      </c>
      <c r="K1" s="18" t="s">
        <v>16</v>
      </c>
      <c r="L1" s="18" t="s">
        <v>17</v>
      </c>
      <c r="M1" s="18" t="s">
        <v>18</v>
      </c>
      <c r="N1" s="19" t="s">
        <v>22</v>
      </c>
    </row>
    <row r="2" spans="11:14" ht="12.75">
      <c r="K2" s="20">
        <f>IF(I2=J2,1,0)</f>
        <v>1</v>
      </c>
      <c r="L2" s="20">
        <f>IF(($A2=$A1),$K2+$L1,$K2)</f>
        <v>1</v>
      </c>
      <c r="M2" s="20">
        <f>IF(($A2=$A1),1+M1,1)</f>
        <v>1</v>
      </c>
      <c r="N2" s="21">
        <f>IF($A2=$A3,"",100*L2/M2)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"/>
  <sheetViews>
    <sheetView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2.57421875" defaultRowHeight="12.75"/>
  <cols>
    <col min="1" max="1" width="10.57421875" style="0" customWidth="1"/>
    <col min="2" max="2" width="6.57421875" style="0" customWidth="1"/>
    <col min="3" max="3" width="8.00390625" style="0" customWidth="1"/>
    <col min="4" max="4" width="8.28125" style="0" customWidth="1"/>
    <col min="5" max="8" width="11.57421875" style="0" customWidth="1"/>
    <col min="9" max="9" width="19.8515625" style="0" customWidth="1"/>
    <col min="10" max="10" width="20.28125" style="0" customWidth="1"/>
    <col min="11" max="11" width="13.8515625" style="0" customWidth="1"/>
    <col min="12" max="16384" width="11.57421875" style="0" customWidth="1"/>
  </cols>
  <sheetData>
    <row r="1" spans="1:14" ht="12.75">
      <c r="A1" t="s">
        <v>10</v>
      </c>
      <c r="B1" t="s">
        <v>2</v>
      </c>
      <c r="C1" t="s">
        <v>3</v>
      </c>
      <c r="D1" s="17" t="s">
        <v>11</v>
      </c>
      <c r="E1" t="s">
        <v>12</v>
      </c>
      <c r="F1" t="s">
        <v>13</v>
      </c>
      <c r="G1" t="s">
        <v>14</v>
      </c>
      <c r="H1" t="s">
        <v>15</v>
      </c>
      <c r="I1" t="s">
        <v>20</v>
      </c>
      <c r="J1" t="s">
        <v>21</v>
      </c>
      <c r="K1" s="18" t="s">
        <v>16</v>
      </c>
      <c r="L1" s="18" t="s">
        <v>17</v>
      </c>
      <c r="M1" s="18" t="s">
        <v>18</v>
      </c>
      <c r="N1" s="19" t="s">
        <v>22</v>
      </c>
    </row>
    <row r="2" spans="11:14" ht="12.75">
      <c r="K2" s="20">
        <f>IF(I2=J2,1,0)</f>
        <v>1</v>
      </c>
      <c r="L2" s="20">
        <f>IF(($A2=$A1),$K2+$L1,$K2)</f>
        <v>1</v>
      </c>
      <c r="M2" s="20">
        <f>IF(($A2=$A1),1+M1,1)</f>
        <v>1</v>
      </c>
      <c r="N2" s="21">
        <f>IF($A2=$A3,"",100*L2/M2)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"/>
  <sheetViews>
    <sheetView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2.57421875" defaultRowHeight="12.75"/>
  <cols>
    <col min="1" max="1" width="9.8515625" style="0" customWidth="1"/>
    <col min="2" max="2" width="6.28125" style="0" customWidth="1"/>
    <col min="3" max="3" width="9.00390625" style="0" customWidth="1"/>
    <col min="4" max="8" width="11.57421875" style="0" customWidth="1"/>
    <col min="9" max="9" width="20.00390625" style="0" customWidth="1"/>
    <col min="10" max="10" width="20.57421875" style="0" customWidth="1"/>
    <col min="11" max="12" width="11.57421875" style="0" customWidth="1"/>
    <col min="13" max="13" width="15.8515625" style="0" customWidth="1"/>
    <col min="14" max="16384" width="11.57421875" style="0" customWidth="1"/>
  </cols>
  <sheetData>
    <row r="1" spans="1:14" ht="12.75">
      <c r="A1" t="s">
        <v>10</v>
      </c>
      <c r="B1" t="s">
        <v>2</v>
      </c>
      <c r="C1" t="s">
        <v>3</v>
      </c>
      <c r="D1" s="17" t="s">
        <v>11</v>
      </c>
      <c r="E1" t="s">
        <v>12</v>
      </c>
      <c r="F1" t="s">
        <v>13</v>
      </c>
      <c r="G1" t="s">
        <v>14</v>
      </c>
      <c r="H1" t="s">
        <v>15</v>
      </c>
      <c r="I1" t="s">
        <v>20</v>
      </c>
      <c r="J1" t="s">
        <v>21</v>
      </c>
      <c r="K1" s="18" t="s">
        <v>16</v>
      </c>
      <c r="L1" s="18" t="s">
        <v>17</v>
      </c>
      <c r="M1" s="18" t="s">
        <v>18</v>
      </c>
      <c r="N1" s="19" t="s">
        <v>22</v>
      </c>
    </row>
    <row r="2" spans="11:14" ht="12.75">
      <c r="K2" s="20">
        <f>IF(I2=J2,1,0)</f>
        <v>1</v>
      </c>
      <c r="L2" s="20">
        <f>IF(($A2=$A1),$K2+$L1,$K2)</f>
        <v>1</v>
      </c>
      <c r="M2" s="20">
        <f>IF(($A2=$A1),1+M1,1)</f>
        <v>1</v>
      </c>
      <c r="N2" s="21">
        <f>IF($A2=$A3,"",100*L2/M2)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A6" sqref="A6"/>
    </sheetView>
  </sheetViews>
  <sheetFormatPr defaultColWidth="12.57421875" defaultRowHeight="12.75"/>
  <cols>
    <col min="1" max="16384" width="11.57421875" style="22" customWidth="1"/>
  </cols>
  <sheetData>
    <row r="1" spans="1:4" ht="12.75">
      <c r="A1" s="23" t="s">
        <v>23</v>
      </c>
      <c r="D1"/>
    </row>
    <row r="2" spans="1:4" ht="12.75">
      <c r="A2" s="22" t="s">
        <v>24</v>
      </c>
      <c r="D2"/>
    </row>
    <row r="4" ht="12.75">
      <c r="A4" s="22" t="s">
        <v>25</v>
      </c>
    </row>
    <row r="5" ht="12.75">
      <c r="A5" s="22" t="s">
        <v>26</v>
      </c>
    </row>
    <row r="6" ht="59.25">
      <c r="A6" s="24" t="s">
        <v>27</v>
      </c>
    </row>
    <row r="9" ht="12.75">
      <c r="A9" s="22" t="s">
        <v>28</v>
      </c>
    </row>
    <row r="10" ht="12.75">
      <c r="A10" s="22" t="s">
        <v>29</v>
      </c>
    </row>
    <row r="11" ht="12.75">
      <c r="A11" s="22" t="s">
        <v>30</v>
      </c>
    </row>
    <row r="13" ht="12.75">
      <c r="A13" s="22" t="s">
        <v>31</v>
      </c>
    </row>
    <row r="14" ht="12.75">
      <c r="A14" s="22" t="s">
        <v>32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20849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2013-08-05T19:38:21Z</dcterms:modified>
  <cp:category/>
  <cp:version/>
  <cp:contentType/>
  <cp:contentStatus/>
  <cp:revision>160</cp:revision>
</cp:coreProperties>
</file>