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4280" windowWidth="32960" windowHeight="15040" tabRatio="500"/>
  </bookViews>
  <sheets>
    <sheet name="Sheet1" sheetId="1" r:id="rId1"/>
  </sheets>
  <calcPr calcId="14000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" i="1"/>
  <c r="H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D15"/>
  <c r="G15"/>
  <c r="G16"/>
  <c r="F15"/>
  <c r="F16"/>
  <c r="E15"/>
  <c r="E16"/>
  <c r="D16"/>
</calcChain>
</file>

<file path=xl/comments1.xml><?xml version="1.0" encoding="utf-8"?>
<comments xmlns="http://schemas.openxmlformats.org/spreadsheetml/2006/main">
  <authors>
    <author>Matt Wright</author>
  </authors>
  <commentList>
    <comment ref="D16" authorId="0">
      <text>
        <r>
          <rPr>
            <b/>
            <sz val="9"/>
            <color indexed="81"/>
            <rFont val="Verdana"/>
          </rPr>
          <t>Note: Chart will automatically form as data is inputed. 
Please leave formatting the same.</t>
        </r>
        <r>
          <rPr>
            <sz val="9"/>
            <color indexed="81"/>
            <rFont val="Verdana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Verdana"/>
          </rPr>
          <t xml:space="preserve">Note: Percentages calculated using COUNTIF function. 
Update Cells D16:G16 if number of students is changed. 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<sst xmlns="http://schemas.openxmlformats.org/spreadsheetml/2006/main" count="61" uniqueCount="53">
  <si>
    <t>CRITERIA</t>
  </si>
  <si>
    <t>Does not meet expectations</t>
  </si>
  <si>
    <t>Minimally meets expectations</t>
  </si>
  <si>
    <t>Fully meets expectations</t>
  </si>
  <si>
    <t>(0 to 60%)</t>
  </si>
  <si>
    <t>(60-75%)</t>
  </si>
  <si>
    <t>(75 - 90%)</t>
  </si>
  <si>
    <t>(90-100%)</t>
  </si>
  <si>
    <t>Percentages</t>
    <phoneticPr fontId="1" type="noConversion"/>
  </si>
  <si>
    <t>Marks Allocation</t>
  </si>
  <si>
    <t>0-6.0</t>
  </si>
  <si>
    <t>7.5-9.0</t>
  </si>
  <si>
    <t>6.0-7.5</t>
  </si>
  <si>
    <t>Individual Assessment Marks</t>
  </si>
  <si>
    <t>Student Distribution</t>
  </si>
  <si>
    <t>Exceeds Expectations</t>
    <phoneticPr fontId="1" type="noConversion"/>
  </si>
  <si>
    <t>9.0-10</t>
    <phoneticPr fontId="1" type="noConversion"/>
  </si>
  <si>
    <t xml:space="preserve">a brief overview of the site, noting the constraints which will impact the design </t>
    <phoneticPr fontId="2" type="noConversion"/>
  </si>
  <si>
    <t xml:space="preserve">a concise description of the key issues of the design problem </t>
    <phoneticPr fontId="2" type="noConversion"/>
  </si>
  <si>
    <t xml:space="preserve"> at least 3 precedent examples which may help to inform a solution to the design problem – perhaps similar site </t>
    <phoneticPr fontId="2" type="noConversion"/>
  </si>
  <si>
    <t xml:space="preserve">a brief description of at least 3 different possible options to address the design problem </t>
    <phoneticPr fontId="2" type="noConversion"/>
  </si>
  <si>
    <t xml:space="preserve">I dentifcation of the team’s preferred option, with justifcation of the decisions leading to its choice as the best one to pursue further. </t>
    <phoneticPr fontId="2" type="noConversion"/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</si>
  <si>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</si>
  <si>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</si>
  <si>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</si>
  <si>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</si>
  <si>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</si>
  <si>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</si>
  <si>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</si>
  <si>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</si>
  <si>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</si>
  <si>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</si>
  <si>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</si>
  <si>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</si>
  <si>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</si>
  <si>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</si>
  <si>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</si>
  <si>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</si>
  <si>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</si>
  <si>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</si>
  <si>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</si>
  <si>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</si>
  <si>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Course Title: CIVL 201</t>
  </si>
  <si>
    <t>Assignment Title: Conceptual Design Presentation</t>
  </si>
  <si>
    <t>Attribute Criteria Assessed: Design (4.2 Integrated Design Process for a Conceptual Design)</t>
  </si>
  <si>
    <t>18.0-20</t>
  </si>
  <si>
    <t>0-12.0</t>
  </si>
  <si>
    <t>12.0-15.0</t>
  </si>
  <si>
    <t>15.0-18.0</t>
  </si>
  <si>
    <t>0-9.0</t>
  </si>
  <si>
    <t>13.5-15.0</t>
  </si>
  <si>
    <t>11.25-13.5</t>
  </si>
  <si>
    <t>9.0-11.25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</si>
</sst>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Verdana"/>
    </font>
    <font>
      <sz val="8"/>
      <name val="Verdana"/>
    </font>
    <font>
      <sz val="10"/>
      <name val="MyriadPro"/>
      <family val="2"/>
    </font>
    <font>
      <sz val="10"/>
      <name val="Verdana"/>
    </font>
    <font>
      <sz val="9"/>
      <color indexed="81"/>
      <name val="Verdana"/>
    </font>
    <font>
      <b/>
      <sz val="9"/>
      <color indexed="81"/>
      <name val="Verdana"/>
    </font>
    <font>
      <u/>
      <sz val="10"/>
      <color indexed="12"/>
      <name val="Verdana"/>
    </font>
    <font>
      <u/>
      <sz val="10"/>
      <color indexed="2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 inden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5" xfId="0" applyFill="1" applyBorder="1" applyAlignment="1">
      <alignment horizontal="left" indent="1"/>
    </xf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" fontId="0" fillId="2" borderId="6" xfId="0" applyNumberForma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15" xfId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9" xfId="0" applyFill="1" applyBorder="1"/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 indent="1"/>
    </xf>
    <xf numFmtId="0" fontId="0" fillId="3" borderId="0" xfId="0" applyFill="1" applyAlignment="1"/>
    <xf numFmtId="0" fontId="0" fillId="3" borderId="0" xfId="0" applyFill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5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</c:spPr>
          <c:cat>
            <c:strRef>
              <c:f>Sheet1!$D$6:$G$6</c:f>
              <c:strCache>
                <c:ptCount val="4"/>
                <c:pt idx="0">
                  <c:v>Does not meet expectations</c:v>
                </c:pt>
                <c:pt idx="1">
                  <c:v>Minimally meets expectations</c:v>
                </c:pt>
                <c:pt idx="2">
                  <c:v>Fully meets expectations</c:v>
                </c:pt>
                <c:pt idx="3">
                  <c:v>Exceeds Expectations</c:v>
                </c:pt>
              </c:strCache>
            </c:strRef>
          </c:cat>
          <c:val>
            <c:numRef>
              <c:f>Sheet1!$D$16:$G$16</c:f>
              <c:numCache>
                <c:formatCode>0.0%</c:formatCode>
                <c:ptCount val="4"/>
                <c:pt idx="0">
                  <c:v>0.0</c:v>
                </c:pt>
                <c:pt idx="1">
                  <c:v>0.227272727272727</c:v>
                </c:pt>
                <c:pt idx="2">
                  <c:v>0.590909090909091</c:v>
                </c:pt>
                <c:pt idx="3">
                  <c:v>0.0909090909090909</c:v>
                </c:pt>
              </c:numCache>
            </c:numRef>
          </c:val>
        </c:ser>
        <c:dLbls/>
        <c:axId val="441111944"/>
        <c:axId val="440959064"/>
      </c:barChart>
      <c:catAx>
        <c:axId val="441111944"/>
        <c:scaling>
          <c:orientation val="minMax"/>
        </c:scaling>
        <c:axPos val="l"/>
        <c:tickLblPos val="nextTo"/>
        <c:crossAx val="440959064"/>
        <c:crosses val="autoZero"/>
        <c:auto val="1"/>
        <c:lblAlgn val="ctr"/>
        <c:lblOffset val="100"/>
      </c:catAx>
      <c:valAx>
        <c:axId val="440959064"/>
        <c:scaling>
          <c:orientation val="minMax"/>
        </c:scaling>
        <c:axPos val="b"/>
        <c:majorGridlines/>
        <c:numFmt formatCode="0.0%" sourceLinked="1"/>
        <c:tickLblPos val="nextTo"/>
        <c:crossAx val="441111944"/>
        <c:crosses val="autoZero"/>
        <c:crossBetween val="between"/>
      </c:valAx>
    </c:plotArea>
    <c:plotVisOnly val="1"/>
    <c:dispBlanksAs val="gap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14</xdr:row>
      <xdr:rowOff>38100</xdr:rowOff>
    </xdr:from>
    <xdr:to>
      <xdr:col>13</xdr:col>
      <xdr:colOff>698500</xdr:colOff>
      <xdr:row>30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AE21"/>
  <sheetViews>
    <sheetView tabSelected="1" workbookViewId="0">
      <selection activeCell="H20" sqref="H20"/>
    </sheetView>
  </sheetViews>
  <sheetFormatPr baseColWidth="10" defaultColWidth="11" defaultRowHeight="13"/>
  <cols>
    <col min="2" max="2" width="3.5703125" customWidth="1"/>
    <col min="3" max="3" width="21.140625" customWidth="1"/>
  </cols>
  <sheetData>
    <row r="1" spans="2:31">
      <c r="B1" s="39" t="s">
        <v>42</v>
      </c>
      <c r="C1" s="39"/>
      <c r="D1" s="40"/>
      <c r="E1" s="40"/>
      <c r="F1" s="40"/>
      <c r="G1" s="40"/>
    </row>
    <row r="2" spans="2:31">
      <c r="B2" s="39" t="s">
        <v>43</v>
      </c>
      <c r="C2" s="39"/>
      <c r="D2" s="40"/>
      <c r="E2" s="40"/>
      <c r="F2" s="40"/>
      <c r="G2" s="40"/>
    </row>
    <row r="3" spans="2:31">
      <c r="B3" s="39" t="s">
        <v>44</v>
      </c>
      <c r="C3" s="39"/>
      <c r="D3" s="40"/>
      <c r="E3" s="40"/>
      <c r="F3" s="40"/>
      <c r="G3" s="40"/>
    </row>
    <row r="5" spans="2:31" ht="14" thickBot="1"/>
    <row r="6" spans="2:31" ht="40" thickBot="1">
      <c r="C6" s="2" t="s">
        <v>0</v>
      </c>
      <c r="D6" s="8" t="s">
        <v>1</v>
      </c>
      <c r="E6" s="8" t="s">
        <v>2</v>
      </c>
      <c r="F6" s="8" t="s">
        <v>3</v>
      </c>
      <c r="G6" s="9" t="s">
        <v>15</v>
      </c>
      <c r="H6" s="14" t="s">
        <v>9</v>
      </c>
      <c r="I6" s="4"/>
      <c r="J6" s="24" t="s">
        <v>13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</row>
    <row r="7" spans="2:31" ht="14" thickBot="1">
      <c r="C7" s="1"/>
      <c r="D7" s="5" t="s">
        <v>4</v>
      </c>
      <c r="E7" s="5" t="s">
        <v>5</v>
      </c>
      <c r="F7" s="5" t="s">
        <v>6</v>
      </c>
      <c r="G7" s="15" t="s">
        <v>7</v>
      </c>
      <c r="H7" s="16"/>
      <c r="J7" s="29" t="s">
        <v>22</v>
      </c>
      <c r="K7" s="29" t="s">
        <v>23</v>
      </c>
      <c r="L7" s="29" t="s">
        <v>24</v>
      </c>
      <c r="M7" s="29" t="s">
        <v>25</v>
      </c>
      <c r="N7" s="29" t="s">
        <v>26</v>
      </c>
      <c r="O7" s="29" t="s">
        <v>27</v>
      </c>
      <c r="P7" s="29" t="s">
        <v>28</v>
      </c>
      <c r="Q7" s="29" t="s">
        <v>29</v>
      </c>
      <c r="R7" s="29" t="s">
        <v>30</v>
      </c>
      <c r="S7" s="29" t="s">
        <v>31</v>
      </c>
      <c r="T7" s="29" t="s">
        <v>32</v>
      </c>
      <c r="U7" s="29" t="s">
        <v>33</v>
      </c>
      <c r="V7" s="29" t="s">
        <v>34</v>
      </c>
      <c r="W7" s="29" t="s">
        <v>35</v>
      </c>
      <c r="X7" s="29" t="s">
        <v>36</v>
      </c>
      <c r="Y7" s="29" t="s">
        <v>37</v>
      </c>
      <c r="Z7" s="29" t="s">
        <v>38</v>
      </c>
      <c r="AA7" s="29" t="s">
        <v>39</v>
      </c>
      <c r="AB7" s="29" t="s">
        <v>40</v>
      </c>
      <c r="AC7" s="29" t="s">
        <v>41</v>
      </c>
      <c r="AD7" s="29"/>
      <c r="AE7" s="29"/>
    </row>
    <row r="8" spans="2:31" ht="52">
      <c r="C8" s="38" t="s">
        <v>17</v>
      </c>
      <c r="D8" s="17" t="s">
        <v>10</v>
      </c>
      <c r="E8" s="17" t="s">
        <v>12</v>
      </c>
      <c r="F8" s="17" t="s">
        <v>11</v>
      </c>
      <c r="G8" s="18" t="s">
        <v>16</v>
      </c>
      <c r="H8" s="27">
        <v>10</v>
      </c>
      <c r="J8" s="19">
        <v>9.3000000000000007</v>
      </c>
      <c r="K8" s="20">
        <v>7.9</v>
      </c>
      <c r="L8" s="20">
        <v>7.8</v>
      </c>
      <c r="M8" s="20">
        <v>8.5</v>
      </c>
      <c r="N8" s="20">
        <v>8</v>
      </c>
      <c r="O8" s="20">
        <v>8.1999999999999993</v>
      </c>
      <c r="P8" s="20">
        <v>7.8</v>
      </c>
      <c r="Q8" s="20">
        <v>8</v>
      </c>
      <c r="R8" s="20">
        <v>7.2</v>
      </c>
      <c r="S8" s="20">
        <v>8.6</v>
      </c>
      <c r="T8" s="20">
        <v>7.5</v>
      </c>
      <c r="U8" s="20">
        <v>9</v>
      </c>
      <c r="V8" s="20">
        <v>8.5</v>
      </c>
      <c r="W8" s="20">
        <v>7.8</v>
      </c>
      <c r="X8" s="20">
        <v>9</v>
      </c>
      <c r="Y8" s="20">
        <v>6</v>
      </c>
      <c r="Z8" s="20">
        <v>7.8</v>
      </c>
      <c r="AA8" s="20">
        <v>9</v>
      </c>
      <c r="AB8" s="20">
        <v>7.5</v>
      </c>
      <c r="AC8" s="20">
        <v>8.6999999999999993</v>
      </c>
      <c r="AD8" s="20"/>
      <c r="AE8" s="21"/>
    </row>
    <row r="9" spans="2:31" ht="39">
      <c r="C9" s="38" t="s">
        <v>18</v>
      </c>
      <c r="D9" s="17" t="s">
        <v>46</v>
      </c>
      <c r="E9" s="17" t="s">
        <v>47</v>
      </c>
      <c r="F9" s="17" t="s">
        <v>48</v>
      </c>
      <c r="G9" s="18" t="s">
        <v>45</v>
      </c>
      <c r="H9" s="28">
        <v>20</v>
      </c>
      <c r="J9" s="19">
        <v>18</v>
      </c>
      <c r="K9" s="20">
        <v>15</v>
      </c>
      <c r="L9" s="20">
        <v>16.8</v>
      </c>
      <c r="M9" s="20">
        <v>16.2</v>
      </c>
      <c r="N9" s="20">
        <v>14.4</v>
      </c>
      <c r="O9" s="20">
        <v>18</v>
      </c>
      <c r="P9" s="20">
        <v>16.8</v>
      </c>
      <c r="Q9" s="20">
        <v>14</v>
      </c>
      <c r="R9" s="20">
        <v>15.4</v>
      </c>
      <c r="S9" s="20">
        <v>17.600000000000001</v>
      </c>
      <c r="T9" s="20">
        <v>14.2</v>
      </c>
      <c r="U9" s="20">
        <v>18.399999999999999</v>
      </c>
      <c r="V9" s="20">
        <v>18.2</v>
      </c>
      <c r="W9" s="20">
        <v>15.2</v>
      </c>
      <c r="X9" s="20">
        <v>17.2</v>
      </c>
      <c r="Y9" s="20">
        <v>14.8</v>
      </c>
      <c r="Z9" s="20">
        <v>12.4</v>
      </c>
      <c r="AA9" s="20">
        <v>14.4</v>
      </c>
      <c r="AB9" s="20">
        <v>11</v>
      </c>
      <c r="AC9" s="20">
        <v>11.2</v>
      </c>
      <c r="AD9" s="20"/>
      <c r="AE9" s="21"/>
    </row>
    <row r="10" spans="2:31" ht="65">
      <c r="C10" s="38" t="s">
        <v>19</v>
      </c>
      <c r="D10" s="17" t="s">
        <v>49</v>
      </c>
      <c r="E10" s="17" t="s">
        <v>52</v>
      </c>
      <c r="F10" s="17" t="s">
        <v>51</v>
      </c>
      <c r="G10" s="18" t="s">
        <v>50</v>
      </c>
      <c r="H10" s="28">
        <v>15</v>
      </c>
      <c r="J10" s="19">
        <v>11.4</v>
      </c>
      <c r="K10" s="20">
        <v>12.75</v>
      </c>
      <c r="L10" s="20">
        <v>13.5</v>
      </c>
      <c r="M10" s="20">
        <v>13.5</v>
      </c>
      <c r="N10" s="20">
        <v>12</v>
      </c>
      <c r="O10" s="20">
        <v>12.3</v>
      </c>
      <c r="P10" s="20">
        <v>12.45</v>
      </c>
      <c r="Q10" s="20">
        <v>12</v>
      </c>
      <c r="R10" s="20">
        <v>12</v>
      </c>
      <c r="S10" s="20">
        <v>13.5</v>
      </c>
      <c r="T10" s="20">
        <v>10.95</v>
      </c>
      <c r="U10" s="20">
        <v>13.35</v>
      </c>
      <c r="V10" s="20">
        <v>10.8</v>
      </c>
      <c r="W10" s="20">
        <v>12</v>
      </c>
      <c r="X10" s="20">
        <v>14.1</v>
      </c>
      <c r="Y10" s="20">
        <v>11.55</v>
      </c>
      <c r="Z10" s="20">
        <v>11.55</v>
      </c>
      <c r="AA10" s="20">
        <v>13.95</v>
      </c>
      <c r="AB10" s="20">
        <v>15</v>
      </c>
      <c r="AC10" s="20">
        <v>14.4</v>
      </c>
      <c r="AD10" s="20"/>
      <c r="AE10" s="21"/>
    </row>
    <row r="11" spans="2:31" ht="52">
      <c r="C11" s="38" t="s">
        <v>20</v>
      </c>
      <c r="D11" s="17" t="s">
        <v>46</v>
      </c>
      <c r="E11" s="17" t="s">
        <v>47</v>
      </c>
      <c r="F11" s="17" t="s">
        <v>48</v>
      </c>
      <c r="G11" s="18" t="s">
        <v>45</v>
      </c>
      <c r="H11" s="28">
        <v>20</v>
      </c>
      <c r="J11" s="19">
        <v>16.2</v>
      </c>
      <c r="K11" s="20">
        <v>15.8</v>
      </c>
      <c r="L11" s="20">
        <v>16.2</v>
      </c>
      <c r="M11" s="20">
        <v>16</v>
      </c>
      <c r="N11" s="20">
        <v>15.6</v>
      </c>
      <c r="O11" s="20">
        <v>15.4</v>
      </c>
      <c r="P11" s="20">
        <v>15.4</v>
      </c>
      <c r="Q11" s="20">
        <v>15</v>
      </c>
      <c r="R11" s="20">
        <v>13.8</v>
      </c>
      <c r="S11" s="20">
        <v>16.399999999999999</v>
      </c>
      <c r="T11" s="20">
        <v>13</v>
      </c>
      <c r="U11" s="20">
        <v>18.8</v>
      </c>
      <c r="V11" s="20">
        <v>14.4</v>
      </c>
      <c r="W11" s="20">
        <v>16.8</v>
      </c>
      <c r="X11" s="20">
        <v>18.399999999999999</v>
      </c>
      <c r="Y11" s="20">
        <v>14.8</v>
      </c>
      <c r="Z11" s="20">
        <v>15</v>
      </c>
      <c r="AA11" s="20">
        <v>16.600000000000001</v>
      </c>
      <c r="AB11" s="20">
        <v>15.6</v>
      </c>
      <c r="AC11" s="20">
        <v>15.4</v>
      </c>
      <c r="AD11" s="20"/>
      <c r="AE11" s="21"/>
    </row>
    <row r="12" spans="2:31" ht="79" thickBot="1">
      <c r="C12" s="38" t="s">
        <v>21</v>
      </c>
      <c r="D12" s="17" t="s">
        <v>49</v>
      </c>
      <c r="E12" s="17" t="s">
        <v>52</v>
      </c>
      <c r="F12" s="17" t="s">
        <v>51</v>
      </c>
      <c r="G12" s="18" t="s">
        <v>50</v>
      </c>
      <c r="H12" s="28">
        <v>15</v>
      </c>
      <c r="J12" s="19">
        <v>11.55</v>
      </c>
      <c r="K12" s="20">
        <v>12.3</v>
      </c>
      <c r="L12" s="20">
        <v>12.3</v>
      </c>
      <c r="M12" s="20">
        <v>9.9</v>
      </c>
      <c r="N12" s="20">
        <v>10.5</v>
      </c>
      <c r="O12" s="20">
        <v>11.1</v>
      </c>
      <c r="P12" s="20">
        <v>11.1</v>
      </c>
      <c r="Q12" s="20">
        <v>10.5</v>
      </c>
      <c r="R12" s="20">
        <v>11.4</v>
      </c>
      <c r="S12" s="20">
        <v>10.8</v>
      </c>
      <c r="T12" s="20">
        <v>13.2</v>
      </c>
      <c r="U12" s="20">
        <v>12.75</v>
      </c>
      <c r="V12" s="20">
        <v>12</v>
      </c>
      <c r="W12" s="20">
        <v>12.9</v>
      </c>
      <c r="X12" s="20">
        <v>14.25</v>
      </c>
      <c r="Y12" s="20">
        <v>13.2</v>
      </c>
      <c r="Z12" s="20">
        <v>10.5</v>
      </c>
      <c r="AA12" s="20">
        <v>15</v>
      </c>
      <c r="AB12" s="20">
        <v>10.5</v>
      </c>
      <c r="AC12" s="20">
        <v>12.45</v>
      </c>
      <c r="AD12" s="20"/>
      <c r="AE12" s="21"/>
    </row>
    <row r="13" spans="2:31" ht="14" thickBot="1">
      <c r="C13" s="11"/>
      <c r="D13" s="6"/>
      <c r="E13" s="6"/>
      <c r="F13" s="6"/>
      <c r="G13" s="10"/>
      <c r="H13" s="32">
        <f>SUM(H8:H12)</f>
        <v>80</v>
      </c>
      <c r="J13" s="33">
        <f>SUM(J8:J12)/$H$13*100</f>
        <v>83.0625</v>
      </c>
      <c r="K13" s="34">
        <f t="shared" ref="K13:AC13" si="0">SUM(K8:K12)/$H$13*100</f>
        <v>79.6875</v>
      </c>
      <c r="L13" s="34">
        <f t="shared" si="0"/>
        <v>83.249999999999986</v>
      </c>
      <c r="M13" s="34">
        <f t="shared" si="0"/>
        <v>80.125000000000014</v>
      </c>
      <c r="N13" s="34">
        <f t="shared" si="0"/>
        <v>75.625</v>
      </c>
      <c r="O13" s="34">
        <f t="shared" si="0"/>
        <v>81.25</v>
      </c>
      <c r="P13" s="34">
        <f t="shared" si="0"/>
        <v>79.4375</v>
      </c>
      <c r="Q13" s="34">
        <f t="shared" si="0"/>
        <v>74.375</v>
      </c>
      <c r="R13" s="34">
        <f t="shared" si="0"/>
        <v>74.75</v>
      </c>
      <c r="S13" s="34">
        <f t="shared" si="0"/>
        <v>83.625</v>
      </c>
      <c r="T13" s="34">
        <f t="shared" si="0"/>
        <v>73.5625</v>
      </c>
      <c r="U13" s="34">
        <f t="shared" si="0"/>
        <v>90.375</v>
      </c>
      <c r="V13" s="34">
        <f t="shared" si="0"/>
        <v>79.875</v>
      </c>
      <c r="W13" s="34">
        <f t="shared" si="0"/>
        <v>80.875000000000014</v>
      </c>
      <c r="X13" s="34">
        <f t="shared" si="0"/>
        <v>91.187499999999986</v>
      </c>
      <c r="Y13" s="34">
        <f t="shared" si="0"/>
        <v>75.437500000000014</v>
      </c>
      <c r="Z13" s="34">
        <f t="shared" si="0"/>
        <v>71.5625</v>
      </c>
      <c r="AA13" s="34">
        <f t="shared" si="0"/>
        <v>86.187499999999986</v>
      </c>
      <c r="AB13" s="34">
        <f t="shared" si="0"/>
        <v>74.5</v>
      </c>
      <c r="AC13" s="34">
        <f t="shared" si="0"/>
        <v>77.687499999999986</v>
      </c>
      <c r="AD13" s="34"/>
      <c r="AE13" s="35"/>
    </row>
    <row r="14" spans="2:31" ht="14" thickBot="1">
      <c r="C14" s="12"/>
      <c r="D14" s="7"/>
      <c r="E14" s="6"/>
      <c r="F14" s="6"/>
      <c r="G14" s="10"/>
      <c r="H14" s="30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2:31" ht="14" thickBot="1">
      <c r="C15" s="13" t="s">
        <v>14</v>
      </c>
      <c r="D15" s="36">
        <f>COUNTIF(J13:AE13,"&lt;=60")</f>
        <v>0</v>
      </c>
      <c r="E15" s="36">
        <f>COUNTIFS(J13:AE13, "&lt;75", J13:AE13, "&gt;60")</f>
        <v>5</v>
      </c>
      <c r="F15" s="36">
        <f>COUNTIFS(J13:AE13, "&lt;90", J13:AE13, "&gt;=75")</f>
        <v>13</v>
      </c>
      <c r="G15" s="37">
        <f>COUNTIF(J13:AE13,"&gt;=90")</f>
        <v>2</v>
      </c>
      <c r="H15" s="31"/>
      <c r="J15" s="2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2:31">
      <c r="C16" t="s">
        <v>8</v>
      </c>
      <c r="D16" s="3">
        <f>D15/22</f>
        <v>0</v>
      </c>
      <c r="E16" s="3">
        <f>E15/22</f>
        <v>0.22727272727272727</v>
      </c>
      <c r="F16" s="3">
        <f>F15/22</f>
        <v>0.59090909090909094</v>
      </c>
      <c r="G16" s="3">
        <f>G15/22</f>
        <v>9.0909090909090912E-2</v>
      </c>
      <c r="J16" s="2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3:31">
      <c r="J17" s="2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3:31">
      <c r="J18" s="23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3:31"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3:31"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3:31"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</sheetData>
  <mergeCells count="1">
    <mergeCell ref="C6:C7"/>
  </mergeCells>
  <phoneticPr fontId="1" type="noConversion"/>
  <dataValidations xWindow="791" yWindow="320" count="8">
    <dataValidation allowBlank="1" showInputMessage="1" showErrorMessage="1" promptTitle="Assessment Criteria" prompt="Insert assessment criteria from assignment" sqref="C8"/>
    <dataValidation allowBlank="1" showInputMessage="1" showErrorMessage="1" promptTitle="Range" prompt="Modify range to reflect weighting of assignment criteria" sqref="D8"/>
    <dataValidation allowBlank="1" showInputMessage="1" showErrorMessage="1" promptTitle="Grading" prompt="Total marks allocated for assessment of attribute criteria" sqref="H13"/>
    <dataValidation allowBlank="1" showInputMessage="1" showErrorMessage="1" promptTitle="Course Title" prompt="Full Course Name and Code" sqref="B1:C1"/>
    <dataValidation allowBlank="1" showInputMessage="1" showErrorMessage="1" promptTitle="Assignment Title" prompt="Title of assignment as it appears on syllabus" sqref="B2:C2"/>
    <dataValidation allowBlank="1" showInputMessage="1" showErrorMessage="1" promptTitle="Attribute Criteria" prompt="Choose from the list of Civil Engineering CEAB Graduate Attribute Indicators" sqref="B3:C3"/>
    <dataValidation allowBlank="1" showInputMessage="1" showErrorMessage="1" promptTitle="Student Name" prompt="These titles can remain anonymous or coding system may be used to hide student name" sqref="J7:AE7"/>
    <dataValidation allowBlank="1" showInputMessage="1" showErrorMessage="1" promptTitle="Marks Allocated" prompt="Number of marks for associated criteria" sqref="H8"/>
  </dataValidations>
  <pageMargins left="0.75000000000000011" right="0.75000000000000011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of Civil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nesbit</dc:creator>
  <cp:lastModifiedBy>susan nesbit</cp:lastModifiedBy>
  <cp:lastPrinted>2013-10-28T04:37:43Z</cp:lastPrinted>
  <dcterms:created xsi:type="dcterms:W3CDTF">2013-10-20T17:30:44Z</dcterms:created>
  <dcterms:modified xsi:type="dcterms:W3CDTF">2013-11-19T21:53:39Z</dcterms:modified>
</cp:coreProperties>
</file>