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date1904="1" showInkAnnotation="0" autoCompressPictures="0"/>
  <bookViews>
    <workbookView xWindow="2980" yWindow="0" windowWidth="25600" windowHeight="15940" tabRatio="500"/>
  </bookViews>
  <sheets>
    <sheet name="Industry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0" i="1" l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2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  <c r="AB5" i="1"/>
  <c r="AD5" i="1"/>
  <c r="AB2" i="1"/>
  <c r="AB3" i="1"/>
  <c r="AB4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D16" i="1"/>
  <c r="AD2" i="1"/>
  <c r="AD8" i="1"/>
  <c r="AD6" i="1"/>
  <c r="AD26" i="1"/>
  <c r="AD25" i="1"/>
  <c r="AD21" i="1"/>
  <c r="AD27" i="1"/>
  <c r="AD17" i="1"/>
  <c r="AD14" i="1"/>
  <c r="AD15" i="1"/>
  <c r="AD23" i="1"/>
  <c r="AD20" i="1"/>
  <c r="AD13" i="1"/>
  <c r="AD28" i="1"/>
  <c r="AD19" i="1"/>
  <c r="AD12" i="1"/>
  <c r="AD10" i="1"/>
  <c r="AD7" i="1"/>
  <c r="AD4" i="1"/>
  <c r="AD9" i="1"/>
  <c r="AD22" i="1"/>
  <c r="AD3" i="1"/>
  <c r="AD29" i="1"/>
  <c r="AD24" i="1"/>
  <c r="AD18" i="1"/>
  <c r="AD11" i="1"/>
  <c r="AD30" i="1"/>
</calcChain>
</file>

<file path=xl/sharedStrings.xml><?xml version="1.0" encoding="utf-8"?>
<sst xmlns="http://schemas.openxmlformats.org/spreadsheetml/2006/main" count="90" uniqueCount="62">
  <si>
    <t>GEO UID</t>
  </si>
  <si>
    <t>CD code</t>
  </si>
  <si>
    <t>CD name</t>
  </si>
  <si>
    <t>total labour force</t>
  </si>
  <si>
    <t>Agriculture, forestry, fishing, farming</t>
  </si>
  <si>
    <t>Utilities</t>
  </si>
  <si>
    <t>Manufacturing</t>
  </si>
  <si>
    <t>Wholesale trade</t>
  </si>
  <si>
    <t>Construction</t>
  </si>
  <si>
    <t>Public Administration</t>
  </si>
  <si>
    <t>Other services</t>
  </si>
  <si>
    <t>Accomodation, food services</t>
  </si>
  <si>
    <t>Arts, entertainment, recreation</t>
  </si>
  <si>
    <t>Healthcare and social assistance</t>
  </si>
  <si>
    <t>Educational Services</t>
  </si>
  <si>
    <t>Administrative and support, waste management and remediation</t>
  </si>
  <si>
    <t>Management of companies and enterprises</t>
  </si>
  <si>
    <t>Proffesional, scientific and technical services</t>
  </si>
  <si>
    <t>Real estate and rental and leasing</t>
  </si>
  <si>
    <t>Finance and insurance</t>
  </si>
  <si>
    <t>Transportation and warehousing</t>
  </si>
  <si>
    <t>Information and cultural industries</t>
  </si>
  <si>
    <t>Retail trade</t>
  </si>
  <si>
    <t>East Kootenay</t>
  </si>
  <si>
    <t>Central Kootenay</t>
  </si>
  <si>
    <t>Kootenay Boundary</t>
  </si>
  <si>
    <t>Okanagan-Similkameen</t>
  </si>
  <si>
    <t>Fraser Valley</t>
  </si>
  <si>
    <t>Greater Vancouver</t>
  </si>
  <si>
    <t>Capital</t>
  </si>
  <si>
    <t>Cowichan Valley</t>
  </si>
  <si>
    <t>Nanaimo</t>
  </si>
  <si>
    <t>Alberni-Clayoquot</t>
  </si>
  <si>
    <t>Strathcona</t>
  </si>
  <si>
    <t>Comox Valley</t>
  </si>
  <si>
    <t>Powell River</t>
  </si>
  <si>
    <t>Sunshine Coast</t>
  </si>
  <si>
    <t>Squamish-Lillooet</t>
  </si>
  <si>
    <t>Thompson-Nicola</t>
  </si>
  <si>
    <t>Central Okanagan</t>
  </si>
  <si>
    <t>North Okanagan</t>
  </si>
  <si>
    <t>Columbia-Shuswap</t>
  </si>
  <si>
    <t>Cariboo</t>
  </si>
  <si>
    <t>Mount Waddington</t>
  </si>
  <si>
    <t>Central Coast</t>
  </si>
  <si>
    <t>Skeena-Queen Charlotte</t>
  </si>
  <si>
    <t>Kitimat-Stikine</t>
  </si>
  <si>
    <t>Bulkley-Nechako</t>
  </si>
  <si>
    <t>Fraser-Fort George</t>
  </si>
  <si>
    <t>Peace River</t>
  </si>
  <si>
    <t>Stikine</t>
  </si>
  <si>
    <t>Northern Rockies</t>
  </si>
  <si>
    <t>Trade (wholesale+retail)</t>
  </si>
  <si>
    <t>Resource extraction</t>
  </si>
  <si>
    <t>Agribusiness</t>
  </si>
  <si>
    <t>Other</t>
  </si>
  <si>
    <t>Regional District</t>
  </si>
  <si>
    <t>tonnes</t>
  </si>
  <si>
    <t>m^3</t>
  </si>
  <si>
    <t>Metro-Vancouver</t>
  </si>
  <si>
    <t>Services, Healthcare &amp; education</t>
  </si>
  <si>
    <t>Construction, Manufacturing &amp; Resource extraction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</si>
</sst>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Alberni-Clayoquot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Industry.csv!$AA$2:$AE$2</c:f>
              <c:numCache>
                <c:formatCode>General</c:formatCode>
                <c:ptCount val="5"/>
                <c:pt idx="0">
                  <c:v>5670.0</c:v>
                </c:pt>
                <c:pt idx="1">
                  <c:v>2715.0</c:v>
                </c:pt>
                <c:pt idx="2">
                  <c:v>2558.0</c:v>
                </c:pt>
                <c:pt idx="3">
                  <c:v>1055.0</c:v>
                </c:pt>
                <c:pt idx="4">
                  <c:v>1560.0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Cowichan</a:t>
            </a:r>
            <a:r>
              <a:rPr lang="en-US" baseline="0"/>
              <a:t> Valley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Industry.csv!$AA$11:$AE$11</c:f>
              <c:numCache>
                <c:formatCode>General</c:formatCode>
                <c:ptCount val="5"/>
                <c:pt idx="0">
                  <c:v>14475.0</c:v>
                </c:pt>
                <c:pt idx="1">
                  <c:v>7255.0</c:v>
                </c:pt>
                <c:pt idx="2">
                  <c:v>6729.0</c:v>
                </c:pt>
                <c:pt idx="3">
                  <c:v>2020.0</c:v>
                </c:pt>
                <c:pt idx="4">
                  <c:v>5565.0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East Kootenay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Industry.csv!$AA$12:$AE$12</c:f>
              <c:numCache>
                <c:formatCode>General</c:formatCode>
                <c:ptCount val="5"/>
                <c:pt idx="0">
                  <c:v>11985.0</c:v>
                </c:pt>
                <c:pt idx="1">
                  <c:v>5385.0</c:v>
                </c:pt>
                <c:pt idx="2">
                  <c:v>4166.0</c:v>
                </c:pt>
                <c:pt idx="3">
                  <c:v>890.0</c:v>
                </c:pt>
                <c:pt idx="4">
                  <c:v>5085.0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Fraser Valley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Industry.csv!$AA$13:$AE$13</c:f>
              <c:numCache>
                <c:formatCode>General</c:formatCode>
                <c:ptCount val="5"/>
                <c:pt idx="0">
                  <c:v>48895.0</c:v>
                </c:pt>
                <c:pt idx="1">
                  <c:v>30415.0</c:v>
                </c:pt>
                <c:pt idx="2">
                  <c:v>25969.0</c:v>
                </c:pt>
                <c:pt idx="3">
                  <c:v>8480.0</c:v>
                </c:pt>
                <c:pt idx="4">
                  <c:v>18800.0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Fraser-Fort George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Industry.csv!$AA$14:$AE$14</c:f>
              <c:numCache>
                <c:formatCode>General</c:formatCode>
                <c:ptCount val="5"/>
                <c:pt idx="0">
                  <c:v>18455.0</c:v>
                </c:pt>
                <c:pt idx="1">
                  <c:v>11200.0</c:v>
                </c:pt>
                <c:pt idx="2">
                  <c:v>8453.0</c:v>
                </c:pt>
                <c:pt idx="3">
                  <c:v>2505.0</c:v>
                </c:pt>
                <c:pt idx="4">
                  <c:v>6405.0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Greater Vancouver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Industry.csv!$AA$15:$AE$15</c:f>
              <c:numCache>
                <c:formatCode>General</c:formatCode>
                <c:ptCount val="5"/>
                <c:pt idx="0">
                  <c:v>507150.0</c:v>
                </c:pt>
                <c:pt idx="1">
                  <c:v>264280.0</c:v>
                </c:pt>
                <c:pt idx="2">
                  <c:v>166195.0</c:v>
                </c:pt>
                <c:pt idx="3">
                  <c:v>12695.0</c:v>
                </c:pt>
                <c:pt idx="4">
                  <c:v>287915.0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Kitimat-Stikine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Industry.csv!$AA$16:$AE$16</c:f>
              <c:numCache>
                <c:formatCode>General</c:formatCode>
                <c:ptCount val="5"/>
                <c:pt idx="0">
                  <c:v>6780.0</c:v>
                </c:pt>
                <c:pt idx="1">
                  <c:v>3300.0</c:v>
                </c:pt>
                <c:pt idx="2">
                  <c:v>3079.0</c:v>
                </c:pt>
                <c:pt idx="3">
                  <c:v>865.0</c:v>
                </c:pt>
                <c:pt idx="4">
                  <c:v>2010.0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Kootenay Boundary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Industry.csv!$AA$17:$AE$17</c:f>
              <c:numCache>
                <c:formatCode>General</c:formatCode>
                <c:ptCount val="5"/>
                <c:pt idx="0">
                  <c:v>4620.0</c:v>
                </c:pt>
                <c:pt idx="1">
                  <c:v>2475.0</c:v>
                </c:pt>
                <c:pt idx="2">
                  <c:v>2905.0</c:v>
                </c:pt>
                <c:pt idx="3">
                  <c:v>700.0</c:v>
                </c:pt>
                <c:pt idx="4">
                  <c:v>1660.0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Mount Waddington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Industry.csv!$AA$18:$AE$18</c:f>
              <c:numCache>
                <c:formatCode>General</c:formatCode>
                <c:ptCount val="5"/>
                <c:pt idx="0">
                  <c:v>2165.0</c:v>
                </c:pt>
                <c:pt idx="1">
                  <c:v>1080.0</c:v>
                </c:pt>
                <c:pt idx="2">
                  <c:v>953.0</c:v>
                </c:pt>
                <c:pt idx="3">
                  <c:v>1135.0</c:v>
                </c:pt>
                <c:pt idx="4">
                  <c:v>565.0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Nanaimo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Industry.csv!$AA$19:$AE$19</c:f>
              <c:numCache>
                <c:formatCode>General</c:formatCode>
                <c:ptCount val="5"/>
                <c:pt idx="0">
                  <c:v>27640.0</c:v>
                </c:pt>
                <c:pt idx="1">
                  <c:v>15220.0</c:v>
                </c:pt>
                <c:pt idx="2">
                  <c:v>9391.0</c:v>
                </c:pt>
                <c:pt idx="3">
                  <c:v>1990.0</c:v>
                </c:pt>
                <c:pt idx="4">
                  <c:v>12335.0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 Okanagan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Industry.csv!$AA$20:$AE$20</c:f>
              <c:numCache>
                <c:formatCode>General</c:formatCode>
                <c:ptCount val="5"/>
                <c:pt idx="0">
                  <c:v>13560.0</c:v>
                </c:pt>
                <c:pt idx="1">
                  <c:v>8580.0</c:v>
                </c:pt>
                <c:pt idx="2">
                  <c:v>6962.0</c:v>
                </c:pt>
                <c:pt idx="3">
                  <c:v>2440.0</c:v>
                </c:pt>
                <c:pt idx="4">
                  <c:v>6335.0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Bulkley-Nechako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Industry.csv!$AA$3:$AE$3</c:f>
              <c:numCache>
                <c:formatCode>General</c:formatCode>
                <c:ptCount val="5"/>
                <c:pt idx="0">
                  <c:v>6240.0</c:v>
                </c:pt>
                <c:pt idx="1">
                  <c:v>3320.0</c:v>
                </c:pt>
                <c:pt idx="2">
                  <c:v>4506.0</c:v>
                </c:pt>
                <c:pt idx="3">
                  <c:v>2740.0</c:v>
                </c:pt>
                <c:pt idx="4">
                  <c:v>1755.0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Northern Rockies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Industry.csv!$AA$21:$AE$21</c:f>
              <c:numCache>
                <c:formatCode>General</c:formatCode>
                <c:ptCount val="5"/>
                <c:pt idx="0">
                  <c:v>1620.0</c:v>
                </c:pt>
                <c:pt idx="1">
                  <c:v>650.0</c:v>
                </c:pt>
                <c:pt idx="2">
                  <c:v>549.0</c:v>
                </c:pt>
                <c:pt idx="3">
                  <c:v>20.0</c:v>
                </c:pt>
                <c:pt idx="4">
                  <c:v>530.0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Okanagan-Similkameen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Industry.csv!$AA$22:$AE$22</c:f>
              <c:numCache>
                <c:formatCode>General</c:formatCode>
                <c:ptCount val="5"/>
                <c:pt idx="0">
                  <c:v>13760.0</c:v>
                </c:pt>
                <c:pt idx="1">
                  <c:v>5930.0</c:v>
                </c:pt>
                <c:pt idx="2">
                  <c:v>6407.0</c:v>
                </c:pt>
                <c:pt idx="3">
                  <c:v>2420.0</c:v>
                </c:pt>
                <c:pt idx="4">
                  <c:v>5380.0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Peace River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Industry.csv!$AA$23:$AE$23</c:f>
              <c:numCache>
                <c:formatCode>General</c:formatCode>
                <c:ptCount val="5"/>
                <c:pt idx="0">
                  <c:v>12275.0</c:v>
                </c:pt>
                <c:pt idx="1">
                  <c:v>6990.0</c:v>
                </c:pt>
                <c:pt idx="2">
                  <c:v>5375.0</c:v>
                </c:pt>
                <c:pt idx="3">
                  <c:v>1980.0</c:v>
                </c:pt>
                <c:pt idx="4">
                  <c:v>4255.0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Powell River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Industry.csv!$AA$24:$AE$24</c:f>
              <c:numCache>
                <c:formatCode>General</c:formatCode>
                <c:ptCount val="5"/>
                <c:pt idx="0">
                  <c:v>3100.0</c:v>
                </c:pt>
                <c:pt idx="1">
                  <c:v>1735.0</c:v>
                </c:pt>
                <c:pt idx="2">
                  <c:v>1632.0</c:v>
                </c:pt>
                <c:pt idx="3">
                  <c:v>595.0</c:v>
                </c:pt>
                <c:pt idx="4">
                  <c:v>1135.0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Skeena-Queen Charlotte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Industry.csv!$AA$25:$AE$25</c:f>
              <c:numCache>
                <c:formatCode>General</c:formatCode>
                <c:ptCount val="5"/>
                <c:pt idx="0">
                  <c:v>3135.0</c:v>
                </c:pt>
                <c:pt idx="1">
                  <c:v>2440.0</c:v>
                </c:pt>
                <c:pt idx="2">
                  <c:v>1057.0</c:v>
                </c:pt>
                <c:pt idx="3">
                  <c:v>780.0</c:v>
                </c:pt>
                <c:pt idx="4">
                  <c:v>930.0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Squamish Lillooet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Industry.csv!$AA$26:$AE$26</c:f>
              <c:numCache>
                <c:formatCode>General</c:formatCode>
                <c:ptCount val="5"/>
                <c:pt idx="0">
                  <c:v>12100.0</c:v>
                </c:pt>
                <c:pt idx="1">
                  <c:v>3705.0</c:v>
                </c:pt>
                <c:pt idx="2">
                  <c:v>3466.0</c:v>
                </c:pt>
                <c:pt idx="3">
                  <c:v>575.0</c:v>
                </c:pt>
                <c:pt idx="4">
                  <c:v>4810.0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Stikine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Industry.csv!$AA$27:$AE$27</c:f>
              <c:numCache>
                <c:formatCode>General</c:formatCode>
                <c:ptCount val="5"/>
                <c:pt idx="0">
                  <c:v>170.0</c:v>
                </c:pt>
                <c:pt idx="1">
                  <c:v>15.0</c:v>
                </c:pt>
                <c:pt idx="2">
                  <c:v>92.0</c:v>
                </c:pt>
                <c:pt idx="3">
                  <c:v>10.0</c:v>
                </c:pt>
                <c:pt idx="4">
                  <c:v>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Strathcona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Industry.csv!$AA$28:$AE$28</c:f>
              <c:numCache>
                <c:formatCode>General</c:formatCode>
                <c:ptCount val="5"/>
                <c:pt idx="0">
                  <c:v>7225.0</c:v>
                </c:pt>
                <c:pt idx="1">
                  <c:v>4655.0</c:v>
                </c:pt>
                <c:pt idx="2">
                  <c:v>2874.0</c:v>
                </c:pt>
                <c:pt idx="3">
                  <c:v>2005.0</c:v>
                </c:pt>
                <c:pt idx="4">
                  <c:v>3155.0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Sunshine Coast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Industry.csv!$AA$29:$AE$29</c:f>
              <c:numCache>
                <c:formatCode>General</c:formatCode>
                <c:ptCount val="5"/>
                <c:pt idx="0">
                  <c:v>4375.0</c:v>
                </c:pt>
                <c:pt idx="1">
                  <c:v>3105.0</c:v>
                </c:pt>
                <c:pt idx="2">
                  <c:v>2564.0</c:v>
                </c:pt>
                <c:pt idx="3">
                  <c:v>465.0</c:v>
                </c:pt>
                <c:pt idx="4">
                  <c:v>2730.0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Thompson-Nikola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Industry.csv!$AA$30:$AE$30</c:f>
              <c:numCache>
                <c:formatCode>General</c:formatCode>
                <c:ptCount val="5"/>
                <c:pt idx="0">
                  <c:v>24610.0</c:v>
                </c:pt>
                <c:pt idx="1">
                  <c:v>14245.0</c:v>
                </c:pt>
                <c:pt idx="2">
                  <c:v>9018.0</c:v>
                </c:pt>
                <c:pt idx="3">
                  <c:v>2970.0</c:v>
                </c:pt>
                <c:pt idx="4">
                  <c:v>9440.0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Capital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Industry.csv!$AA$4:$AE$4</c:f>
              <c:numCache>
                <c:formatCode>General</c:formatCode>
                <c:ptCount val="5"/>
                <c:pt idx="0">
                  <c:v>91770.0</c:v>
                </c:pt>
                <c:pt idx="1">
                  <c:v>34315.0</c:v>
                </c:pt>
                <c:pt idx="2">
                  <c:v>20652.0</c:v>
                </c:pt>
                <c:pt idx="3">
                  <c:v>2120.0</c:v>
                </c:pt>
                <c:pt idx="4">
                  <c:v>37700.0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Industry.csv!$BR$1</c:f>
              <c:strCache>
                <c:ptCount val="1"/>
                <c:pt idx="0">
                  <c:v>m^3</c:v>
                </c:pt>
              </c:strCache>
            </c:strRef>
          </c:tx>
          <c:marker>
            <c:symbol val="none"/>
          </c:marker>
          <c:cat>
            <c:strRef>
              <c:f>Industry.csv!$BP$2:$BP$30</c:f>
              <c:strCache>
                <c:ptCount val="29"/>
                <c:pt idx="0">
                  <c:v>Alberni-Clayoquot</c:v>
                </c:pt>
                <c:pt idx="1">
                  <c:v>Bulkley-Nechako</c:v>
                </c:pt>
                <c:pt idx="2">
                  <c:v>Capital</c:v>
                </c:pt>
                <c:pt idx="3">
                  <c:v>Cariboo</c:v>
                </c:pt>
                <c:pt idx="4">
                  <c:v>Central Coast</c:v>
                </c:pt>
                <c:pt idx="5">
                  <c:v>Central Kootenay</c:v>
                </c:pt>
                <c:pt idx="6">
                  <c:v>Central Okanagan</c:v>
                </c:pt>
                <c:pt idx="7">
                  <c:v>Columbia-Shuswap</c:v>
                </c:pt>
                <c:pt idx="8">
                  <c:v>Comox Valley</c:v>
                </c:pt>
                <c:pt idx="9">
                  <c:v>Cowichan Valley</c:v>
                </c:pt>
                <c:pt idx="10">
                  <c:v>East Kootenay</c:v>
                </c:pt>
                <c:pt idx="11">
                  <c:v>Fraser Valley</c:v>
                </c:pt>
                <c:pt idx="12">
                  <c:v>Fraser-Fort George</c:v>
                </c:pt>
                <c:pt idx="13">
                  <c:v>Kitimat-Stikine</c:v>
                </c:pt>
                <c:pt idx="14">
                  <c:v>Kootenay Boundary</c:v>
                </c:pt>
                <c:pt idx="15">
                  <c:v>Metro-Vancouver</c:v>
                </c:pt>
                <c:pt idx="16">
                  <c:v>Mount Waddington</c:v>
                </c:pt>
                <c:pt idx="17">
                  <c:v>Nanaimo</c:v>
                </c:pt>
                <c:pt idx="18">
                  <c:v>North Okanagan</c:v>
                </c:pt>
                <c:pt idx="19">
                  <c:v>Northern Rockies</c:v>
                </c:pt>
                <c:pt idx="20">
                  <c:v>Okanagan-Similkameen</c:v>
                </c:pt>
                <c:pt idx="21">
                  <c:v>Peace River</c:v>
                </c:pt>
                <c:pt idx="22">
                  <c:v>Powell River</c:v>
                </c:pt>
                <c:pt idx="23">
                  <c:v>Skeena-Queen Charlotte</c:v>
                </c:pt>
                <c:pt idx="24">
                  <c:v>Squamish-Lillooet</c:v>
                </c:pt>
                <c:pt idx="25">
                  <c:v>Stikine</c:v>
                </c:pt>
                <c:pt idx="26">
                  <c:v>Strathcona</c:v>
                </c:pt>
                <c:pt idx="27">
                  <c:v>Sunshine Coast</c:v>
                </c:pt>
                <c:pt idx="28">
                  <c:v>Thompson-Nicola</c:v>
                </c:pt>
              </c:strCache>
            </c:strRef>
          </c:cat>
          <c:val>
            <c:numRef>
              <c:f>Industry.csv!$BR$2:$BR$30</c:f>
              <c:numCache>
                <c:formatCode>General</c:formatCode>
                <c:ptCount val="29"/>
                <c:pt idx="0">
                  <c:v>4.581096804E8</c:v>
                </c:pt>
                <c:pt idx="1">
                  <c:v>9.904203342E8</c:v>
                </c:pt>
                <c:pt idx="2">
                  <c:v>3.4525514304E9</c:v>
                </c:pt>
                <c:pt idx="3">
                  <c:v>1.6244282646E9</c:v>
                </c:pt>
                <c:pt idx="4">
                  <c:v>2.06483688E7</c:v>
                </c:pt>
                <c:pt idx="5">
                  <c:v>8.568533538E8</c:v>
                </c:pt>
                <c:pt idx="6">
                  <c:v>2.7052822692E9</c:v>
                </c:pt>
                <c:pt idx="7">
                  <c:v>9.220817088E8</c:v>
                </c:pt>
                <c:pt idx="8">
                  <c:v>7.489299744E8</c:v>
                </c:pt>
                <c:pt idx="9">
                  <c:v>9.777211758E8</c:v>
                </c:pt>
                <c:pt idx="10">
                  <c:v>1.1432985786E9</c:v>
                </c:pt>
                <c:pt idx="11">
                  <c:v>4.0519192248E9</c:v>
                </c:pt>
                <c:pt idx="12">
                  <c:v>2.6383347E9</c:v>
                </c:pt>
                <c:pt idx="13">
                  <c:v>8.260471044E8</c:v>
                </c:pt>
                <c:pt idx="14">
                  <c:v>5.160334608E8</c:v>
                </c:pt>
                <c:pt idx="15">
                  <c:v>2.60686106622E10</c:v>
                </c:pt>
                <c:pt idx="16">
                  <c:v>2.507505336E8</c:v>
                </c:pt>
                <c:pt idx="17">
                  <c:v>1.9017968616E9</c:v>
                </c:pt>
                <c:pt idx="18">
                  <c:v>1.4519222784E9</c:v>
                </c:pt>
                <c:pt idx="19">
                  <c:v>3.906782172E8</c:v>
                </c:pt>
                <c:pt idx="20">
                  <c:v>1.2507692112E9</c:v>
                </c:pt>
                <c:pt idx="21">
                  <c:v>2.4950503494E9</c:v>
                </c:pt>
                <c:pt idx="22">
                  <c:v>2.91765834E8</c:v>
                </c:pt>
                <c:pt idx="23">
                  <c:v>2.856387348E8</c:v>
                </c:pt>
                <c:pt idx="24">
                  <c:v>5.939960148E8</c:v>
                </c:pt>
                <c:pt idx="25">
                  <c:v>2.84312754E7</c:v>
                </c:pt>
                <c:pt idx="26">
                  <c:v>5.848320636E8</c:v>
                </c:pt>
                <c:pt idx="27">
                  <c:v>3.983904864E8</c:v>
                </c:pt>
                <c:pt idx="28">
                  <c:v>2.289953268E9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121928"/>
        <c:axId val="2104592184"/>
      </c:lineChart>
      <c:catAx>
        <c:axId val="2106121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4592184"/>
        <c:crosses val="autoZero"/>
        <c:auto val="1"/>
        <c:lblAlgn val="ctr"/>
        <c:lblOffset val="100"/>
        <c:noMultiLvlLbl val="0"/>
      </c:catAx>
      <c:valAx>
        <c:axId val="2104592184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61219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Industry.csv!$AA$1</c:f>
              <c:strCache>
                <c:ptCount val="1"/>
                <c:pt idx="0">
                  <c:v>Services, Healthcare &amp; education</c:v>
                </c:pt>
              </c:strCache>
            </c:strRef>
          </c:tx>
          <c:marker>
            <c:symbol val="none"/>
          </c:marker>
          <c:cat>
            <c:strRef>
              <c:f>Industry.csv!$C$2:$C$30</c:f>
              <c:strCache>
                <c:ptCount val="29"/>
                <c:pt idx="0">
                  <c:v>Alberni-Clayoquot</c:v>
                </c:pt>
                <c:pt idx="1">
                  <c:v>Bulkley-Nechako</c:v>
                </c:pt>
                <c:pt idx="2">
                  <c:v>Capital</c:v>
                </c:pt>
                <c:pt idx="3">
                  <c:v>Cariboo</c:v>
                </c:pt>
                <c:pt idx="4">
                  <c:v>Central Coast</c:v>
                </c:pt>
                <c:pt idx="5">
                  <c:v>Central Kootenay</c:v>
                </c:pt>
                <c:pt idx="6">
                  <c:v>Central Okanagan</c:v>
                </c:pt>
                <c:pt idx="7">
                  <c:v>Columbia-Shuswap</c:v>
                </c:pt>
                <c:pt idx="8">
                  <c:v>Comox Valley</c:v>
                </c:pt>
                <c:pt idx="9">
                  <c:v>Cowichan Valley</c:v>
                </c:pt>
                <c:pt idx="10">
                  <c:v>East Kootenay</c:v>
                </c:pt>
                <c:pt idx="11">
                  <c:v>Fraser Valley</c:v>
                </c:pt>
                <c:pt idx="12">
                  <c:v>Fraser-Fort George</c:v>
                </c:pt>
                <c:pt idx="13">
                  <c:v>Greater Vancouver</c:v>
                </c:pt>
                <c:pt idx="14">
                  <c:v>Kitimat-Stikine</c:v>
                </c:pt>
                <c:pt idx="15">
                  <c:v>Kootenay Boundary</c:v>
                </c:pt>
                <c:pt idx="16">
                  <c:v>Mount Waddington</c:v>
                </c:pt>
                <c:pt idx="17">
                  <c:v>Nanaimo</c:v>
                </c:pt>
                <c:pt idx="18">
                  <c:v>North Okanagan</c:v>
                </c:pt>
                <c:pt idx="19">
                  <c:v>Northern Rockies</c:v>
                </c:pt>
                <c:pt idx="20">
                  <c:v>Okanagan-Similkameen</c:v>
                </c:pt>
                <c:pt idx="21">
                  <c:v>Peace River</c:v>
                </c:pt>
                <c:pt idx="22">
                  <c:v>Powell River</c:v>
                </c:pt>
                <c:pt idx="23">
                  <c:v>Skeena-Queen Charlotte</c:v>
                </c:pt>
                <c:pt idx="24">
                  <c:v>Squamish-Lillooet</c:v>
                </c:pt>
                <c:pt idx="25">
                  <c:v>Stikine</c:v>
                </c:pt>
                <c:pt idx="26">
                  <c:v>Strathcona</c:v>
                </c:pt>
                <c:pt idx="27">
                  <c:v>Sunshine Coast</c:v>
                </c:pt>
                <c:pt idx="28">
                  <c:v>Thompson-Nicola</c:v>
                </c:pt>
              </c:strCache>
            </c:strRef>
          </c:cat>
          <c:val>
            <c:numRef>
              <c:f>Industry.csv!$AA$2:$AA$30</c:f>
              <c:numCache>
                <c:formatCode>General</c:formatCode>
                <c:ptCount val="29"/>
                <c:pt idx="0">
                  <c:v>5670.0</c:v>
                </c:pt>
                <c:pt idx="1">
                  <c:v>6240.0</c:v>
                </c:pt>
                <c:pt idx="2">
                  <c:v>91770.0</c:v>
                </c:pt>
                <c:pt idx="3">
                  <c:v>10520.0</c:v>
                </c:pt>
                <c:pt idx="4">
                  <c:v>605.0</c:v>
                </c:pt>
                <c:pt idx="5">
                  <c:v>10910.0</c:v>
                </c:pt>
                <c:pt idx="6">
                  <c:v>35930.0</c:v>
                </c:pt>
                <c:pt idx="7">
                  <c:v>9345.0</c:v>
                </c:pt>
                <c:pt idx="8">
                  <c:v>12075.0</c:v>
                </c:pt>
                <c:pt idx="9">
                  <c:v>14475.0</c:v>
                </c:pt>
                <c:pt idx="10">
                  <c:v>11985.0</c:v>
                </c:pt>
                <c:pt idx="11">
                  <c:v>48895.0</c:v>
                </c:pt>
                <c:pt idx="12">
                  <c:v>18455.0</c:v>
                </c:pt>
                <c:pt idx="13">
                  <c:v>507150.0</c:v>
                </c:pt>
                <c:pt idx="14">
                  <c:v>6780.0</c:v>
                </c:pt>
                <c:pt idx="15">
                  <c:v>4620.0</c:v>
                </c:pt>
                <c:pt idx="16">
                  <c:v>2165.0</c:v>
                </c:pt>
                <c:pt idx="17">
                  <c:v>27640.0</c:v>
                </c:pt>
                <c:pt idx="18">
                  <c:v>13560.0</c:v>
                </c:pt>
                <c:pt idx="19">
                  <c:v>1620.0</c:v>
                </c:pt>
                <c:pt idx="20">
                  <c:v>13760.0</c:v>
                </c:pt>
                <c:pt idx="21">
                  <c:v>12275.0</c:v>
                </c:pt>
                <c:pt idx="22">
                  <c:v>3100.0</c:v>
                </c:pt>
                <c:pt idx="23">
                  <c:v>3135.0</c:v>
                </c:pt>
                <c:pt idx="24">
                  <c:v>12100.0</c:v>
                </c:pt>
                <c:pt idx="25">
                  <c:v>170.0</c:v>
                </c:pt>
                <c:pt idx="26">
                  <c:v>7225.0</c:v>
                </c:pt>
                <c:pt idx="27">
                  <c:v>4375.0</c:v>
                </c:pt>
                <c:pt idx="28">
                  <c:v>24610.0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Industry.csv!$AB$1</c:f>
              <c:strCache>
                <c:ptCount val="1"/>
                <c:pt idx="0">
                  <c:v>Trade (wholesale+retail)</c:v>
                </c:pt>
              </c:strCache>
            </c:strRef>
          </c:tx>
          <c:marker>
            <c:symbol val="none"/>
          </c:marker>
          <c:cat>
            <c:strRef>
              <c:f>Industry.csv!$C$2:$C$30</c:f>
              <c:strCache>
                <c:ptCount val="29"/>
                <c:pt idx="0">
                  <c:v>Alberni-Clayoquot</c:v>
                </c:pt>
                <c:pt idx="1">
                  <c:v>Bulkley-Nechako</c:v>
                </c:pt>
                <c:pt idx="2">
                  <c:v>Capital</c:v>
                </c:pt>
                <c:pt idx="3">
                  <c:v>Cariboo</c:v>
                </c:pt>
                <c:pt idx="4">
                  <c:v>Central Coast</c:v>
                </c:pt>
                <c:pt idx="5">
                  <c:v>Central Kootenay</c:v>
                </c:pt>
                <c:pt idx="6">
                  <c:v>Central Okanagan</c:v>
                </c:pt>
                <c:pt idx="7">
                  <c:v>Columbia-Shuswap</c:v>
                </c:pt>
                <c:pt idx="8">
                  <c:v>Comox Valley</c:v>
                </c:pt>
                <c:pt idx="9">
                  <c:v>Cowichan Valley</c:v>
                </c:pt>
                <c:pt idx="10">
                  <c:v>East Kootenay</c:v>
                </c:pt>
                <c:pt idx="11">
                  <c:v>Fraser Valley</c:v>
                </c:pt>
                <c:pt idx="12">
                  <c:v>Fraser-Fort George</c:v>
                </c:pt>
                <c:pt idx="13">
                  <c:v>Greater Vancouver</c:v>
                </c:pt>
                <c:pt idx="14">
                  <c:v>Kitimat-Stikine</c:v>
                </c:pt>
                <c:pt idx="15">
                  <c:v>Kootenay Boundary</c:v>
                </c:pt>
                <c:pt idx="16">
                  <c:v>Mount Waddington</c:v>
                </c:pt>
                <c:pt idx="17">
                  <c:v>Nanaimo</c:v>
                </c:pt>
                <c:pt idx="18">
                  <c:v>North Okanagan</c:v>
                </c:pt>
                <c:pt idx="19">
                  <c:v>Northern Rockies</c:v>
                </c:pt>
                <c:pt idx="20">
                  <c:v>Okanagan-Similkameen</c:v>
                </c:pt>
                <c:pt idx="21">
                  <c:v>Peace River</c:v>
                </c:pt>
                <c:pt idx="22">
                  <c:v>Powell River</c:v>
                </c:pt>
                <c:pt idx="23">
                  <c:v>Skeena-Queen Charlotte</c:v>
                </c:pt>
                <c:pt idx="24">
                  <c:v>Squamish-Lillooet</c:v>
                </c:pt>
                <c:pt idx="25">
                  <c:v>Stikine</c:v>
                </c:pt>
                <c:pt idx="26">
                  <c:v>Strathcona</c:v>
                </c:pt>
                <c:pt idx="27">
                  <c:v>Sunshine Coast</c:v>
                </c:pt>
                <c:pt idx="28">
                  <c:v>Thompson-Nicola</c:v>
                </c:pt>
              </c:strCache>
            </c:strRef>
          </c:cat>
          <c:val>
            <c:numRef>
              <c:f>Industry.csv!$AB$2:$AB$30</c:f>
              <c:numCache>
                <c:formatCode>General</c:formatCode>
                <c:ptCount val="29"/>
                <c:pt idx="0">
                  <c:v>2715.0</c:v>
                </c:pt>
                <c:pt idx="1">
                  <c:v>3320.0</c:v>
                </c:pt>
                <c:pt idx="2">
                  <c:v>34315.0</c:v>
                </c:pt>
                <c:pt idx="3">
                  <c:v>5815.0</c:v>
                </c:pt>
                <c:pt idx="4">
                  <c:v>185.0</c:v>
                </c:pt>
                <c:pt idx="5">
                  <c:v>5455.0</c:v>
                </c:pt>
                <c:pt idx="6">
                  <c:v>19855.0</c:v>
                </c:pt>
                <c:pt idx="7">
                  <c:v>4680.0</c:v>
                </c:pt>
                <c:pt idx="8">
                  <c:v>6495.0</c:v>
                </c:pt>
                <c:pt idx="9">
                  <c:v>7255.0</c:v>
                </c:pt>
                <c:pt idx="10">
                  <c:v>5385.0</c:v>
                </c:pt>
                <c:pt idx="11">
                  <c:v>30415.0</c:v>
                </c:pt>
                <c:pt idx="12">
                  <c:v>11200.0</c:v>
                </c:pt>
                <c:pt idx="13">
                  <c:v>264280.0</c:v>
                </c:pt>
                <c:pt idx="14">
                  <c:v>3300.0</c:v>
                </c:pt>
                <c:pt idx="15">
                  <c:v>2475.0</c:v>
                </c:pt>
                <c:pt idx="16">
                  <c:v>1080.0</c:v>
                </c:pt>
                <c:pt idx="17">
                  <c:v>15220.0</c:v>
                </c:pt>
                <c:pt idx="18">
                  <c:v>8580.0</c:v>
                </c:pt>
                <c:pt idx="19">
                  <c:v>650.0</c:v>
                </c:pt>
                <c:pt idx="20">
                  <c:v>5930.0</c:v>
                </c:pt>
                <c:pt idx="21">
                  <c:v>6990.0</c:v>
                </c:pt>
                <c:pt idx="22">
                  <c:v>1735.0</c:v>
                </c:pt>
                <c:pt idx="23">
                  <c:v>2440.0</c:v>
                </c:pt>
                <c:pt idx="24">
                  <c:v>3705.0</c:v>
                </c:pt>
                <c:pt idx="25">
                  <c:v>15.0</c:v>
                </c:pt>
                <c:pt idx="26">
                  <c:v>4655.0</c:v>
                </c:pt>
                <c:pt idx="27">
                  <c:v>3105.0</c:v>
                </c:pt>
                <c:pt idx="28">
                  <c:v>14245.0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Industry.csv!$AC$1</c:f>
              <c:strCache>
                <c:ptCount val="1"/>
                <c:pt idx="0">
                  <c:v>Construction, Manufacturing &amp; Resource extraction</c:v>
                </c:pt>
              </c:strCache>
            </c:strRef>
          </c:tx>
          <c:marker>
            <c:symbol val="none"/>
          </c:marker>
          <c:cat>
            <c:strRef>
              <c:f>Industry.csv!$C$2:$C$30</c:f>
              <c:strCache>
                <c:ptCount val="29"/>
                <c:pt idx="0">
                  <c:v>Alberni-Clayoquot</c:v>
                </c:pt>
                <c:pt idx="1">
                  <c:v>Bulkley-Nechako</c:v>
                </c:pt>
                <c:pt idx="2">
                  <c:v>Capital</c:v>
                </c:pt>
                <c:pt idx="3">
                  <c:v>Cariboo</c:v>
                </c:pt>
                <c:pt idx="4">
                  <c:v>Central Coast</c:v>
                </c:pt>
                <c:pt idx="5">
                  <c:v>Central Kootenay</c:v>
                </c:pt>
                <c:pt idx="6">
                  <c:v>Central Okanagan</c:v>
                </c:pt>
                <c:pt idx="7">
                  <c:v>Columbia-Shuswap</c:v>
                </c:pt>
                <c:pt idx="8">
                  <c:v>Comox Valley</c:v>
                </c:pt>
                <c:pt idx="9">
                  <c:v>Cowichan Valley</c:v>
                </c:pt>
                <c:pt idx="10">
                  <c:v>East Kootenay</c:v>
                </c:pt>
                <c:pt idx="11">
                  <c:v>Fraser Valley</c:v>
                </c:pt>
                <c:pt idx="12">
                  <c:v>Fraser-Fort George</c:v>
                </c:pt>
                <c:pt idx="13">
                  <c:v>Greater Vancouver</c:v>
                </c:pt>
                <c:pt idx="14">
                  <c:v>Kitimat-Stikine</c:v>
                </c:pt>
                <c:pt idx="15">
                  <c:v>Kootenay Boundary</c:v>
                </c:pt>
                <c:pt idx="16">
                  <c:v>Mount Waddington</c:v>
                </c:pt>
                <c:pt idx="17">
                  <c:v>Nanaimo</c:v>
                </c:pt>
                <c:pt idx="18">
                  <c:v>North Okanagan</c:v>
                </c:pt>
                <c:pt idx="19">
                  <c:v>Northern Rockies</c:v>
                </c:pt>
                <c:pt idx="20">
                  <c:v>Okanagan-Similkameen</c:v>
                </c:pt>
                <c:pt idx="21">
                  <c:v>Peace River</c:v>
                </c:pt>
                <c:pt idx="22">
                  <c:v>Powell River</c:v>
                </c:pt>
                <c:pt idx="23">
                  <c:v>Skeena-Queen Charlotte</c:v>
                </c:pt>
                <c:pt idx="24">
                  <c:v>Squamish-Lillooet</c:v>
                </c:pt>
                <c:pt idx="25">
                  <c:v>Stikine</c:v>
                </c:pt>
                <c:pt idx="26">
                  <c:v>Strathcona</c:v>
                </c:pt>
                <c:pt idx="27">
                  <c:v>Sunshine Coast</c:v>
                </c:pt>
                <c:pt idx="28">
                  <c:v>Thompson-Nicola</c:v>
                </c:pt>
              </c:strCache>
            </c:strRef>
          </c:cat>
          <c:val>
            <c:numRef>
              <c:f>Industry.csv!$AC$2:$AC$30</c:f>
              <c:numCache>
                <c:formatCode>General</c:formatCode>
                <c:ptCount val="29"/>
                <c:pt idx="0">
                  <c:v>2558.0</c:v>
                </c:pt>
                <c:pt idx="1">
                  <c:v>4506.0</c:v>
                </c:pt>
                <c:pt idx="2">
                  <c:v>20652.0</c:v>
                </c:pt>
                <c:pt idx="3">
                  <c:v>6531.0</c:v>
                </c:pt>
                <c:pt idx="4">
                  <c:v>175.0</c:v>
                </c:pt>
                <c:pt idx="5">
                  <c:v>5613.0</c:v>
                </c:pt>
                <c:pt idx="6">
                  <c:v>15495.0</c:v>
                </c:pt>
                <c:pt idx="7">
                  <c:v>4339.0</c:v>
                </c:pt>
                <c:pt idx="8">
                  <c:v>3541.0</c:v>
                </c:pt>
                <c:pt idx="9">
                  <c:v>6729.0</c:v>
                </c:pt>
                <c:pt idx="10">
                  <c:v>4166.0</c:v>
                </c:pt>
                <c:pt idx="11">
                  <c:v>25969.0</c:v>
                </c:pt>
                <c:pt idx="12">
                  <c:v>8453.0</c:v>
                </c:pt>
                <c:pt idx="13">
                  <c:v>166195.0</c:v>
                </c:pt>
                <c:pt idx="14">
                  <c:v>3079.0</c:v>
                </c:pt>
                <c:pt idx="15">
                  <c:v>2905.0</c:v>
                </c:pt>
                <c:pt idx="16">
                  <c:v>953.0</c:v>
                </c:pt>
                <c:pt idx="17">
                  <c:v>9391.0</c:v>
                </c:pt>
                <c:pt idx="18">
                  <c:v>6962.0</c:v>
                </c:pt>
                <c:pt idx="19">
                  <c:v>549.0</c:v>
                </c:pt>
                <c:pt idx="20">
                  <c:v>6407.0</c:v>
                </c:pt>
                <c:pt idx="21">
                  <c:v>5375.0</c:v>
                </c:pt>
                <c:pt idx="22">
                  <c:v>1632.0</c:v>
                </c:pt>
                <c:pt idx="23">
                  <c:v>1057.0</c:v>
                </c:pt>
                <c:pt idx="24">
                  <c:v>3466.0</c:v>
                </c:pt>
                <c:pt idx="25">
                  <c:v>92.0</c:v>
                </c:pt>
                <c:pt idx="26">
                  <c:v>2874.0</c:v>
                </c:pt>
                <c:pt idx="27">
                  <c:v>2564.0</c:v>
                </c:pt>
                <c:pt idx="28">
                  <c:v>9018.0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Industry.csv!#REF!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Industry.csv!$C$2:$C$30</c:f>
              <c:strCache>
                <c:ptCount val="29"/>
                <c:pt idx="0">
                  <c:v>Alberni-Clayoquot</c:v>
                </c:pt>
                <c:pt idx="1">
                  <c:v>Bulkley-Nechako</c:v>
                </c:pt>
                <c:pt idx="2">
                  <c:v>Capital</c:v>
                </c:pt>
                <c:pt idx="3">
                  <c:v>Cariboo</c:v>
                </c:pt>
                <c:pt idx="4">
                  <c:v>Central Coast</c:v>
                </c:pt>
                <c:pt idx="5">
                  <c:v>Central Kootenay</c:v>
                </c:pt>
                <c:pt idx="6">
                  <c:v>Central Okanagan</c:v>
                </c:pt>
                <c:pt idx="7">
                  <c:v>Columbia-Shuswap</c:v>
                </c:pt>
                <c:pt idx="8">
                  <c:v>Comox Valley</c:v>
                </c:pt>
                <c:pt idx="9">
                  <c:v>Cowichan Valley</c:v>
                </c:pt>
                <c:pt idx="10">
                  <c:v>East Kootenay</c:v>
                </c:pt>
                <c:pt idx="11">
                  <c:v>Fraser Valley</c:v>
                </c:pt>
                <c:pt idx="12">
                  <c:v>Fraser-Fort George</c:v>
                </c:pt>
                <c:pt idx="13">
                  <c:v>Greater Vancouver</c:v>
                </c:pt>
                <c:pt idx="14">
                  <c:v>Kitimat-Stikine</c:v>
                </c:pt>
                <c:pt idx="15">
                  <c:v>Kootenay Boundary</c:v>
                </c:pt>
                <c:pt idx="16">
                  <c:v>Mount Waddington</c:v>
                </c:pt>
                <c:pt idx="17">
                  <c:v>Nanaimo</c:v>
                </c:pt>
                <c:pt idx="18">
                  <c:v>North Okanagan</c:v>
                </c:pt>
                <c:pt idx="19">
                  <c:v>Northern Rockies</c:v>
                </c:pt>
                <c:pt idx="20">
                  <c:v>Okanagan-Similkameen</c:v>
                </c:pt>
                <c:pt idx="21">
                  <c:v>Peace River</c:v>
                </c:pt>
                <c:pt idx="22">
                  <c:v>Powell River</c:v>
                </c:pt>
                <c:pt idx="23">
                  <c:v>Skeena-Queen Charlotte</c:v>
                </c:pt>
                <c:pt idx="24">
                  <c:v>Squamish-Lillooet</c:v>
                </c:pt>
                <c:pt idx="25">
                  <c:v>Stikine</c:v>
                </c:pt>
                <c:pt idx="26">
                  <c:v>Strathcona</c:v>
                </c:pt>
                <c:pt idx="27">
                  <c:v>Sunshine Coast</c:v>
                </c:pt>
                <c:pt idx="28">
                  <c:v>Thompson-Nicola</c:v>
                </c:pt>
              </c:strCache>
            </c:strRef>
          </c:cat>
          <c:val>
            <c:numRef>
              <c:f>Industry.csv!#REF!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Industry.csv!$AD$1</c:f>
              <c:strCache>
                <c:ptCount val="1"/>
                <c:pt idx="0">
                  <c:v>Agribusiness</c:v>
                </c:pt>
              </c:strCache>
            </c:strRef>
          </c:tx>
          <c:marker>
            <c:symbol val="none"/>
          </c:marker>
          <c:cat>
            <c:strRef>
              <c:f>Industry.csv!$C$2:$C$30</c:f>
              <c:strCache>
                <c:ptCount val="29"/>
                <c:pt idx="0">
                  <c:v>Alberni-Clayoquot</c:v>
                </c:pt>
                <c:pt idx="1">
                  <c:v>Bulkley-Nechako</c:v>
                </c:pt>
                <c:pt idx="2">
                  <c:v>Capital</c:v>
                </c:pt>
                <c:pt idx="3">
                  <c:v>Cariboo</c:v>
                </c:pt>
                <c:pt idx="4">
                  <c:v>Central Coast</c:v>
                </c:pt>
                <c:pt idx="5">
                  <c:v>Central Kootenay</c:v>
                </c:pt>
                <c:pt idx="6">
                  <c:v>Central Okanagan</c:v>
                </c:pt>
                <c:pt idx="7">
                  <c:v>Columbia-Shuswap</c:v>
                </c:pt>
                <c:pt idx="8">
                  <c:v>Comox Valley</c:v>
                </c:pt>
                <c:pt idx="9">
                  <c:v>Cowichan Valley</c:v>
                </c:pt>
                <c:pt idx="10">
                  <c:v>East Kootenay</c:v>
                </c:pt>
                <c:pt idx="11">
                  <c:v>Fraser Valley</c:v>
                </c:pt>
                <c:pt idx="12">
                  <c:v>Fraser-Fort George</c:v>
                </c:pt>
                <c:pt idx="13">
                  <c:v>Greater Vancouver</c:v>
                </c:pt>
                <c:pt idx="14">
                  <c:v>Kitimat-Stikine</c:v>
                </c:pt>
                <c:pt idx="15">
                  <c:v>Kootenay Boundary</c:v>
                </c:pt>
                <c:pt idx="16">
                  <c:v>Mount Waddington</c:v>
                </c:pt>
                <c:pt idx="17">
                  <c:v>Nanaimo</c:v>
                </c:pt>
                <c:pt idx="18">
                  <c:v>North Okanagan</c:v>
                </c:pt>
                <c:pt idx="19">
                  <c:v>Northern Rockies</c:v>
                </c:pt>
                <c:pt idx="20">
                  <c:v>Okanagan-Similkameen</c:v>
                </c:pt>
                <c:pt idx="21">
                  <c:v>Peace River</c:v>
                </c:pt>
                <c:pt idx="22">
                  <c:v>Powell River</c:v>
                </c:pt>
                <c:pt idx="23">
                  <c:v>Skeena-Queen Charlotte</c:v>
                </c:pt>
                <c:pt idx="24">
                  <c:v>Squamish-Lillooet</c:v>
                </c:pt>
                <c:pt idx="25">
                  <c:v>Stikine</c:v>
                </c:pt>
                <c:pt idx="26">
                  <c:v>Strathcona</c:v>
                </c:pt>
                <c:pt idx="27">
                  <c:v>Sunshine Coast</c:v>
                </c:pt>
                <c:pt idx="28">
                  <c:v>Thompson-Nicola</c:v>
                </c:pt>
              </c:strCache>
            </c:strRef>
          </c:cat>
          <c:val>
            <c:numRef>
              <c:f>Industry.csv!$AD$2:$AD$30</c:f>
              <c:numCache>
                <c:formatCode>General</c:formatCode>
                <c:ptCount val="29"/>
                <c:pt idx="0">
                  <c:v>1055.0</c:v>
                </c:pt>
                <c:pt idx="1">
                  <c:v>2740.0</c:v>
                </c:pt>
                <c:pt idx="2">
                  <c:v>2120.0</c:v>
                </c:pt>
                <c:pt idx="3">
                  <c:v>3115.0</c:v>
                </c:pt>
                <c:pt idx="4">
                  <c:v>85.0</c:v>
                </c:pt>
                <c:pt idx="5">
                  <c:v>1330.0</c:v>
                </c:pt>
                <c:pt idx="6">
                  <c:v>1885.0</c:v>
                </c:pt>
                <c:pt idx="7">
                  <c:v>1500.0</c:v>
                </c:pt>
                <c:pt idx="8">
                  <c:v>1845.0</c:v>
                </c:pt>
                <c:pt idx="9">
                  <c:v>2020.0</c:v>
                </c:pt>
                <c:pt idx="10">
                  <c:v>890.0</c:v>
                </c:pt>
                <c:pt idx="11">
                  <c:v>8480.0</c:v>
                </c:pt>
                <c:pt idx="12">
                  <c:v>2505.0</c:v>
                </c:pt>
                <c:pt idx="13">
                  <c:v>12695.0</c:v>
                </c:pt>
                <c:pt idx="14">
                  <c:v>865.0</c:v>
                </c:pt>
                <c:pt idx="15">
                  <c:v>700.0</c:v>
                </c:pt>
                <c:pt idx="16">
                  <c:v>1135.0</c:v>
                </c:pt>
                <c:pt idx="17">
                  <c:v>1990.0</c:v>
                </c:pt>
                <c:pt idx="18">
                  <c:v>2440.0</c:v>
                </c:pt>
                <c:pt idx="19">
                  <c:v>20.0</c:v>
                </c:pt>
                <c:pt idx="20">
                  <c:v>2420.0</c:v>
                </c:pt>
                <c:pt idx="21">
                  <c:v>1980.0</c:v>
                </c:pt>
                <c:pt idx="22">
                  <c:v>595.0</c:v>
                </c:pt>
                <c:pt idx="23">
                  <c:v>780.0</c:v>
                </c:pt>
                <c:pt idx="24">
                  <c:v>575.0</c:v>
                </c:pt>
                <c:pt idx="25">
                  <c:v>10.0</c:v>
                </c:pt>
                <c:pt idx="26">
                  <c:v>2005.0</c:v>
                </c:pt>
                <c:pt idx="27">
                  <c:v>465.0</c:v>
                </c:pt>
                <c:pt idx="28">
                  <c:v>2970.0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Industry.csv!$AE$1</c:f>
              <c:strCache>
                <c:ptCount val="1"/>
                <c:pt idx="0">
                  <c:v>Other</c:v>
                </c:pt>
              </c:strCache>
            </c:strRef>
          </c:tx>
          <c:marker>
            <c:symbol val="none"/>
          </c:marker>
          <c:cat>
            <c:strRef>
              <c:f>Industry.csv!$C$2:$C$30</c:f>
              <c:strCache>
                <c:ptCount val="29"/>
                <c:pt idx="0">
                  <c:v>Alberni-Clayoquot</c:v>
                </c:pt>
                <c:pt idx="1">
                  <c:v>Bulkley-Nechako</c:v>
                </c:pt>
                <c:pt idx="2">
                  <c:v>Capital</c:v>
                </c:pt>
                <c:pt idx="3">
                  <c:v>Cariboo</c:v>
                </c:pt>
                <c:pt idx="4">
                  <c:v>Central Coast</c:v>
                </c:pt>
                <c:pt idx="5">
                  <c:v>Central Kootenay</c:v>
                </c:pt>
                <c:pt idx="6">
                  <c:v>Central Okanagan</c:v>
                </c:pt>
                <c:pt idx="7">
                  <c:v>Columbia-Shuswap</c:v>
                </c:pt>
                <c:pt idx="8">
                  <c:v>Comox Valley</c:v>
                </c:pt>
                <c:pt idx="9">
                  <c:v>Cowichan Valley</c:v>
                </c:pt>
                <c:pt idx="10">
                  <c:v>East Kootenay</c:v>
                </c:pt>
                <c:pt idx="11">
                  <c:v>Fraser Valley</c:v>
                </c:pt>
                <c:pt idx="12">
                  <c:v>Fraser-Fort George</c:v>
                </c:pt>
                <c:pt idx="13">
                  <c:v>Greater Vancouver</c:v>
                </c:pt>
                <c:pt idx="14">
                  <c:v>Kitimat-Stikine</c:v>
                </c:pt>
                <c:pt idx="15">
                  <c:v>Kootenay Boundary</c:v>
                </c:pt>
                <c:pt idx="16">
                  <c:v>Mount Waddington</c:v>
                </c:pt>
                <c:pt idx="17">
                  <c:v>Nanaimo</c:v>
                </c:pt>
                <c:pt idx="18">
                  <c:v>North Okanagan</c:v>
                </c:pt>
                <c:pt idx="19">
                  <c:v>Northern Rockies</c:v>
                </c:pt>
                <c:pt idx="20">
                  <c:v>Okanagan-Similkameen</c:v>
                </c:pt>
                <c:pt idx="21">
                  <c:v>Peace River</c:v>
                </c:pt>
                <c:pt idx="22">
                  <c:v>Powell River</c:v>
                </c:pt>
                <c:pt idx="23">
                  <c:v>Skeena-Queen Charlotte</c:v>
                </c:pt>
                <c:pt idx="24">
                  <c:v>Squamish-Lillooet</c:v>
                </c:pt>
                <c:pt idx="25">
                  <c:v>Stikine</c:v>
                </c:pt>
                <c:pt idx="26">
                  <c:v>Strathcona</c:v>
                </c:pt>
                <c:pt idx="27">
                  <c:v>Sunshine Coast</c:v>
                </c:pt>
                <c:pt idx="28">
                  <c:v>Thompson-Nicola</c:v>
                </c:pt>
              </c:strCache>
            </c:strRef>
          </c:cat>
          <c:val>
            <c:numRef>
              <c:f>Industry.csv!$AE$2:$AE$30</c:f>
              <c:numCache>
                <c:formatCode>General</c:formatCode>
                <c:ptCount val="29"/>
                <c:pt idx="0">
                  <c:v>1560.0</c:v>
                </c:pt>
                <c:pt idx="1">
                  <c:v>1755.0</c:v>
                </c:pt>
                <c:pt idx="2">
                  <c:v>37700.0</c:v>
                </c:pt>
                <c:pt idx="3">
                  <c:v>3230.0</c:v>
                </c:pt>
                <c:pt idx="4">
                  <c:v>130.0</c:v>
                </c:pt>
                <c:pt idx="5">
                  <c:v>3970.0</c:v>
                </c:pt>
                <c:pt idx="6">
                  <c:v>18175.0</c:v>
                </c:pt>
                <c:pt idx="7">
                  <c:v>3875.0</c:v>
                </c:pt>
                <c:pt idx="8">
                  <c:v>5125.0</c:v>
                </c:pt>
                <c:pt idx="9">
                  <c:v>5565.0</c:v>
                </c:pt>
                <c:pt idx="10">
                  <c:v>5085.0</c:v>
                </c:pt>
                <c:pt idx="11">
                  <c:v>18800.0</c:v>
                </c:pt>
                <c:pt idx="12">
                  <c:v>6405.0</c:v>
                </c:pt>
                <c:pt idx="13">
                  <c:v>287915.0</c:v>
                </c:pt>
                <c:pt idx="14">
                  <c:v>2010.0</c:v>
                </c:pt>
                <c:pt idx="15">
                  <c:v>1660.0</c:v>
                </c:pt>
                <c:pt idx="16">
                  <c:v>565.0</c:v>
                </c:pt>
                <c:pt idx="17">
                  <c:v>12335.0</c:v>
                </c:pt>
                <c:pt idx="18">
                  <c:v>6335.0</c:v>
                </c:pt>
                <c:pt idx="19">
                  <c:v>530.0</c:v>
                </c:pt>
                <c:pt idx="20">
                  <c:v>5380.0</c:v>
                </c:pt>
                <c:pt idx="21">
                  <c:v>4255.0</c:v>
                </c:pt>
                <c:pt idx="22">
                  <c:v>1135.0</c:v>
                </c:pt>
                <c:pt idx="23">
                  <c:v>930.0</c:v>
                </c:pt>
                <c:pt idx="24">
                  <c:v>4810.0</c:v>
                </c:pt>
                <c:pt idx="25">
                  <c:v>30.0</c:v>
                </c:pt>
                <c:pt idx="26">
                  <c:v>3155.0</c:v>
                </c:pt>
                <c:pt idx="27">
                  <c:v>2730.0</c:v>
                </c:pt>
                <c:pt idx="28">
                  <c:v>9440.0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Industry.csv!#REF!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Industry.csv!$C$2:$C$30</c:f>
              <c:strCache>
                <c:ptCount val="29"/>
                <c:pt idx="0">
                  <c:v>Alberni-Clayoquot</c:v>
                </c:pt>
                <c:pt idx="1">
                  <c:v>Bulkley-Nechako</c:v>
                </c:pt>
                <c:pt idx="2">
                  <c:v>Capital</c:v>
                </c:pt>
                <c:pt idx="3">
                  <c:v>Cariboo</c:v>
                </c:pt>
                <c:pt idx="4">
                  <c:v>Central Coast</c:v>
                </c:pt>
                <c:pt idx="5">
                  <c:v>Central Kootenay</c:v>
                </c:pt>
                <c:pt idx="6">
                  <c:v>Central Okanagan</c:v>
                </c:pt>
                <c:pt idx="7">
                  <c:v>Columbia-Shuswap</c:v>
                </c:pt>
                <c:pt idx="8">
                  <c:v>Comox Valley</c:v>
                </c:pt>
                <c:pt idx="9">
                  <c:v>Cowichan Valley</c:v>
                </c:pt>
                <c:pt idx="10">
                  <c:v>East Kootenay</c:v>
                </c:pt>
                <c:pt idx="11">
                  <c:v>Fraser Valley</c:v>
                </c:pt>
                <c:pt idx="12">
                  <c:v>Fraser-Fort George</c:v>
                </c:pt>
                <c:pt idx="13">
                  <c:v>Greater Vancouver</c:v>
                </c:pt>
                <c:pt idx="14">
                  <c:v>Kitimat-Stikine</c:v>
                </c:pt>
                <c:pt idx="15">
                  <c:v>Kootenay Boundary</c:v>
                </c:pt>
                <c:pt idx="16">
                  <c:v>Mount Waddington</c:v>
                </c:pt>
                <c:pt idx="17">
                  <c:v>Nanaimo</c:v>
                </c:pt>
                <c:pt idx="18">
                  <c:v>North Okanagan</c:v>
                </c:pt>
                <c:pt idx="19">
                  <c:v>Northern Rockies</c:v>
                </c:pt>
                <c:pt idx="20">
                  <c:v>Okanagan-Similkameen</c:v>
                </c:pt>
                <c:pt idx="21">
                  <c:v>Peace River</c:v>
                </c:pt>
                <c:pt idx="22">
                  <c:v>Powell River</c:v>
                </c:pt>
                <c:pt idx="23">
                  <c:v>Skeena-Queen Charlotte</c:v>
                </c:pt>
                <c:pt idx="24">
                  <c:v>Squamish-Lillooet</c:v>
                </c:pt>
                <c:pt idx="25">
                  <c:v>Stikine</c:v>
                </c:pt>
                <c:pt idx="26">
                  <c:v>Strathcona</c:v>
                </c:pt>
                <c:pt idx="27">
                  <c:v>Sunshine Coast</c:v>
                </c:pt>
                <c:pt idx="28">
                  <c:v>Thompson-Nicola</c:v>
                </c:pt>
              </c:strCache>
            </c:strRef>
          </c:cat>
          <c:val>
            <c:numRef>
              <c:f>Industry.csv!#REF!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Industry.csv!#REF!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Industry.csv!$C$2:$C$30</c:f>
              <c:strCache>
                <c:ptCount val="29"/>
                <c:pt idx="0">
                  <c:v>Alberni-Clayoquot</c:v>
                </c:pt>
                <c:pt idx="1">
                  <c:v>Bulkley-Nechako</c:v>
                </c:pt>
                <c:pt idx="2">
                  <c:v>Capital</c:v>
                </c:pt>
                <c:pt idx="3">
                  <c:v>Cariboo</c:v>
                </c:pt>
                <c:pt idx="4">
                  <c:v>Central Coast</c:v>
                </c:pt>
                <c:pt idx="5">
                  <c:v>Central Kootenay</c:v>
                </c:pt>
                <c:pt idx="6">
                  <c:v>Central Okanagan</c:v>
                </c:pt>
                <c:pt idx="7">
                  <c:v>Columbia-Shuswap</c:v>
                </c:pt>
                <c:pt idx="8">
                  <c:v>Comox Valley</c:v>
                </c:pt>
                <c:pt idx="9">
                  <c:v>Cowichan Valley</c:v>
                </c:pt>
                <c:pt idx="10">
                  <c:v>East Kootenay</c:v>
                </c:pt>
                <c:pt idx="11">
                  <c:v>Fraser Valley</c:v>
                </c:pt>
                <c:pt idx="12">
                  <c:v>Fraser-Fort George</c:v>
                </c:pt>
                <c:pt idx="13">
                  <c:v>Greater Vancouver</c:v>
                </c:pt>
                <c:pt idx="14">
                  <c:v>Kitimat-Stikine</c:v>
                </c:pt>
                <c:pt idx="15">
                  <c:v>Kootenay Boundary</c:v>
                </c:pt>
                <c:pt idx="16">
                  <c:v>Mount Waddington</c:v>
                </c:pt>
                <c:pt idx="17">
                  <c:v>Nanaimo</c:v>
                </c:pt>
                <c:pt idx="18">
                  <c:v>North Okanagan</c:v>
                </c:pt>
                <c:pt idx="19">
                  <c:v>Northern Rockies</c:v>
                </c:pt>
                <c:pt idx="20">
                  <c:v>Okanagan-Similkameen</c:v>
                </c:pt>
                <c:pt idx="21">
                  <c:v>Peace River</c:v>
                </c:pt>
                <c:pt idx="22">
                  <c:v>Powell River</c:v>
                </c:pt>
                <c:pt idx="23">
                  <c:v>Skeena-Queen Charlotte</c:v>
                </c:pt>
                <c:pt idx="24">
                  <c:v>Squamish-Lillooet</c:v>
                </c:pt>
                <c:pt idx="25">
                  <c:v>Stikine</c:v>
                </c:pt>
                <c:pt idx="26">
                  <c:v>Strathcona</c:v>
                </c:pt>
                <c:pt idx="27">
                  <c:v>Sunshine Coast</c:v>
                </c:pt>
                <c:pt idx="28">
                  <c:v>Thompson-Nicola</c:v>
                </c:pt>
              </c:strCache>
            </c:strRef>
          </c:cat>
          <c:val>
            <c:numRef>
              <c:f>Industry.csv!#REF!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4569352"/>
        <c:axId val="2105087288"/>
      </c:lineChart>
      <c:catAx>
        <c:axId val="21045693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05087288"/>
        <c:crosses val="autoZero"/>
        <c:auto val="1"/>
        <c:lblAlgn val="ctr"/>
        <c:lblOffset val="100"/>
        <c:noMultiLvlLbl val="0"/>
      </c:catAx>
      <c:valAx>
        <c:axId val="2105087288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45693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Cariboo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Industry.csv!$AA$5:$AE$5</c:f>
              <c:numCache>
                <c:formatCode>General</c:formatCode>
                <c:ptCount val="5"/>
                <c:pt idx="0">
                  <c:v>10520.0</c:v>
                </c:pt>
                <c:pt idx="1">
                  <c:v>5815.0</c:v>
                </c:pt>
                <c:pt idx="2">
                  <c:v>6531.0</c:v>
                </c:pt>
                <c:pt idx="3">
                  <c:v>3115.0</c:v>
                </c:pt>
                <c:pt idx="4">
                  <c:v>3230.0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Central Coast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7"/>
              <c:layout>
                <c:manualLayout>
                  <c:x val="0.0444442257217848"/>
                  <c:y val="0.0207468879668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Industry.csv!$AA$6:$AE$6</c:f>
              <c:numCache>
                <c:formatCode>General</c:formatCode>
                <c:ptCount val="5"/>
                <c:pt idx="0">
                  <c:v>605.0</c:v>
                </c:pt>
                <c:pt idx="1">
                  <c:v>185.0</c:v>
                </c:pt>
                <c:pt idx="2">
                  <c:v>175.0</c:v>
                </c:pt>
                <c:pt idx="3">
                  <c:v>85.0</c:v>
                </c:pt>
                <c:pt idx="4">
                  <c:v>130.0</c:v>
                </c:pt>
              </c:numCache>
            </c:numRef>
          </c:val>
        </c:ser>
        <c:dLbls>
          <c:dLblPos val="bestFit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Central Kootenay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Industry.csv!$AA$7:$AE$7</c:f>
              <c:numCache>
                <c:formatCode>General</c:formatCode>
                <c:ptCount val="5"/>
                <c:pt idx="0">
                  <c:v>10910.0</c:v>
                </c:pt>
                <c:pt idx="1">
                  <c:v>5455.0</c:v>
                </c:pt>
                <c:pt idx="2">
                  <c:v>5613.0</c:v>
                </c:pt>
                <c:pt idx="3">
                  <c:v>1330.0</c:v>
                </c:pt>
                <c:pt idx="4">
                  <c:v>3970.0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Central Okanagan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Industry.csv!$AA$8:$AE$8</c:f>
              <c:numCache>
                <c:formatCode>General</c:formatCode>
                <c:ptCount val="5"/>
                <c:pt idx="0">
                  <c:v>35930.0</c:v>
                </c:pt>
                <c:pt idx="1">
                  <c:v>19855.0</c:v>
                </c:pt>
                <c:pt idx="2">
                  <c:v>15495.0</c:v>
                </c:pt>
                <c:pt idx="3">
                  <c:v>1885.0</c:v>
                </c:pt>
                <c:pt idx="4">
                  <c:v>18175.0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Columbia-Shuswap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Industry.csv!$AA$9:$AE$9</c:f>
              <c:numCache>
                <c:formatCode>General</c:formatCode>
                <c:ptCount val="5"/>
                <c:pt idx="0">
                  <c:v>9345.0</c:v>
                </c:pt>
                <c:pt idx="1">
                  <c:v>4680.0</c:v>
                </c:pt>
                <c:pt idx="2">
                  <c:v>4339.0</c:v>
                </c:pt>
                <c:pt idx="3">
                  <c:v>1500.0</c:v>
                </c:pt>
                <c:pt idx="4">
                  <c:v>3875.0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Comox Valley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Industry.csv!$AA$10:$AE$10</c:f>
              <c:numCache>
                <c:formatCode>General</c:formatCode>
                <c:ptCount val="5"/>
                <c:pt idx="0">
                  <c:v>12075.0</c:v>
                </c:pt>
                <c:pt idx="1">
                  <c:v>6495.0</c:v>
                </c:pt>
                <c:pt idx="2">
                  <c:v>3541.0</c:v>
                </c:pt>
                <c:pt idx="3">
                  <c:v>1845.0</c:v>
                </c:pt>
                <c:pt idx="4">
                  <c:v>5125.0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20" Type="http://schemas.openxmlformats.org/officeDocument/2006/relationships/chart" Target="../charts/chart20.xml"/><Relationship Id="rId21" Type="http://schemas.openxmlformats.org/officeDocument/2006/relationships/chart" Target="../charts/chart21.xml"/><Relationship Id="rId22" Type="http://schemas.openxmlformats.org/officeDocument/2006/relationships/chart" Target="../charts/chart22.xml"/><Relationship Id="rId23" Type="http://schemas.openxmlformats.org/officeDocument/2006/relationships/chart" Target="../charts/chart23.xml"/><Relationship Id="rId24" Type="http://schemas.openxmlformats.org/officeDocument/2006/relationships/chart" Target="../charts/chart24.xml"/><Relationship Id="rId25" Type="http://schemas.openxmlformats.org/officeDocument/2006/relationships/chart" Target="../charts/chart25.xml"/><Relationship Id="rId26" Type="http://schemas.openxmlformats.org/officeDocument/2006/relationships/chart" Target="../charts/chart26.xml"/><Relationship Id="rId27" Type="http://schemas.openxmlformats.org/officeDocument/2006/relationships/chart" Target="../charts/chart27.xml"/><Relationship Id="rId28" Type="http://schemas.openxmlformats.org/officeDocument/2006/relationships/chart" Target="../charts/chart28.xml"/><Relationship Id="rId29" Type="http://schemas.openxmlformats.org/officeDocument/2006/relationships/chart" Target="../charts/chart29.xml"/><Relationship Id="rId30" Type="http://schemas.openxmlformats.org/officeDocument/2006/relationships/chart" Target="../charts/chart30.xml"/><Relationship Id="rId31" Type="http://schemas.openxmlformats.org/officeDocument/2006/relationships/chart" Target="../charts/chart31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12700</xdr:colOff>
      <xdr:row>0</xdr:row>
      <xdr:rowOff>38100</xdr:rowOff>
    </xdr:from>
    <xdr:to>
      <xdr:col>37</xdr:col>
      <xdr:colOff>241300</xdr:colOff>
      <xdr:row>16</xdr:row>
      <xdr:rowOff>12700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12700</xdr:colOff>
      <xdr:row>16</xdr:row>
      <xdr:rowOff>88900</xdr:rowOff>
    </xdr:from>
    <xdr:to>
      <xdr:col>37</xdr:col>
      <xdr:colOff>266700</xdr:colOff>
      <xdr:row>32</xdr:row>
      <xdr:rowOff>165100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800100</xdr:colOff>
      <xdr:row>33</xdr:row>
      <xdr:rowOff>76200</xdr:rowOff>
    </xdr:from>
    <xdr:to>
      <xdr:col>37</xdr:col>
      <xdr:colOff>190500</xdr:colOff>
      <xdr:row>49</xdr:row>
      <xdr:rowOff>50800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762000</xdr:colOff>
      <xdr:row>49</xdr:row>
      <xdr:rowOff>152400</xdr:rowOff>
    </xdr:from>
    <xdr:to>
      <xdr:col>37</xdr:col>
      <xdr:colOff>190500</xdr:colOff>
      <xdr:row>65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762000</xdr:colOff>
      <xdr:row>66</xdr:row>
      <xdr:rowOff>63500</xdr:rowOff>
    </xdr:from>
    <xdr:to>
      <xdr:col>37</xdr:col>
      <xdr:colOff>215900</xdr:colOff>
      <xdr:row>83</xdr:row>
      <xdr:rowOff>12700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330200</xdr:colOff>
      <xdr:row>0</xdr:row>
      <xdr:rowOff>63500</xdr:rowOff>
    </xdr:from>
    <xdr:to>
      <xdr:col>42</xdr:col>
      <xdr:colOff>774700</xdr:colOff>
      <xdr:row>16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342900</xdr:colOff>
      <xdr:row>16</xdr:row>
      <xdr:rowOff>114300</xdr:rowOff>
    </xdr:from>
    <xdr:to>
      <xdr:col>42</xdr:col>
      <xdr:colOff>787400</xdr:colOff>
      <xdr:row>32</xdr:row>
      <xdr:rowOff>165100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330200</xdr:colOff>
      <xdr:row>33</xdr:row>
      <xdr:rowOff>127000</xdr:rowOff>
    </xdr:from>
    <xdr:to>
      <xdr:col>42</xdr:col>
      <xdr:colOff>774700</xdr:colOff>
      <xdr:row>49</xdr:row>
      <xdr:rowOff>50800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37</xdr:col>
      <xdr:colOff>292100</xdr:colOff>
      <xdr:row>50</xdr:row>
      <xdr:rowOff>0</xdr:rowOff>
    </xdr:from>
    <xdr:to>
      <xdr:col>42</xdr:col>
      <xdr:colOff>736600</xdr:colOff>
      <xdr:row>65</xdr:row>
      <xdr:rowOff>114300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37</xdr:col>
      <xdr:colOff>304800</xdr:colOff>
      <xdr:row>66</xdr:row>
      <xdr:rowOff>88900</xdr:rowOff>
    </xdr:from>
    <xdr:to>
      <xdr:col>42</xdr:col>
      <xdr:colOff>749300</xdr:colOff>
      <xdr:row>83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43</xdr:col>
      <xdr:colOff>63500</xdr:colOff>
      <xdr:row>0</xdr:row>
      <xdr:rowOff>63500</xdr:rowOff>
    </xdr:from>
    <xdr:to>
      <xdr:col>48</xdr:col>
      <xdr:colOff>508000</xdr:colOff>
      <xdr:row>16</xdr:row>
      <xdr:rowOff>50800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43</xdr:col>
      <xdr:colOff>50800</xdr:colOff>
      <xdr:row>16</xdr:row>
      <xdr:rowOff>127000</xdr:rowOff>
    </xdr:from>
    <xdr:to>
      <xdr:col>48</xdr:col>
      <xdr:colOff>495300</xdr:colOff>
      <xdr:row>32</xdr:row>
      <xdr:rowOff>177800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43</xdr:col>
      <xdr:colOff>38100</xdr:colOff>
      <xdr:row>33</xdr:row>
      <xdr:rowOff>127000</xdr:rowOff>
    </xdr:from>
    <xdr:to>
      <xdr:col>48</xdr:col>
      <xdr:colOff>482600</xdr:colOff>
      <xdr:row>49</xdr:row>
      <xdr:rowOff>63500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43</xdr:col>
      <xdr:colOff>25400</xdr:colOff>
      <xdr:row>50</xdr:row>
      <xdr:rowOff>0</xdr:rowOff>
    </xdr:from>
    <xdr:to>
      <xdr:col>48</xdr:col>
      <xdr:colOff>469900</xdr:colOff>
      <xdr:row>65</xdr:row>
      <xdr:rowOff>88900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43</xdr:col>
      <xdr:colOff>38100</xdr:colOff>
      <xdr:row>66</xdr:row>
      <xdr:rowOff>88900</xdr:rowOff>
    </xdr:from>
    <xdr:to>
      <xdr:col>48</xdr:col>
      <xdr:colOff>482600</xdr:colOff>
      <xdr:row>82</xdr:row>
      <xdr:rowOff>177800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48</xdr:col>
      <xdr:colOff>698500</xdr:colOff>
      <xdr:row>0</xdr:row>
      <xdr:rowOff>63500</xdr:rowOff>
    </xdr:from>
    <xdr:to>
      <xdr:col>54</xdr:col>
      <xdr:colOff>317500</xdr:colOff>
      <xdr:row>16</xdr:row>
      <xdr:rowOff>25400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48</xdr:col>
      <xdr:colOff>647700</xdr:colOff>
      <xdr:row>16</xdr:row>
      <xdr:rowOff>114300</xdr:rowOff>
    </xdr:from>
    <xdr:to>
      <xdr:col>54</xdr:col>
      <xdr:colOff>266700</xdr:colOff>
      <xdr:row>32</xdr:row>
      <xdr:rowOff>165100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48</xdr:col>
      <xdr:colOff>622300</xdr:colOff>
      <xdr:row>33</xdr:row>
      <xdr:rowOff>127000</xdr:rowOff>
    </xdr:from>
    <xdr:to>
      <xdr:col>54</xdr:col>
      <xdr:colOff>241300</xdr:colOff>
      <xdr:row>49</xdr:row>
      <xdr:rowOff>25400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48</xdr:col>
      <xdr:colOff>596900</xdr:colOff>
      <xdr:row>50</xdr:row>
      <xdr:rowOff>12700</xdr:rowOff>
    </xdr:from>
    <xdr:to>
      <xdr:col>54</xdr:col>
      <xdr:colOff>215900</xdr:colOff>
      <xdr:row>65</xdr:row>
      <xdr:rowOff>88900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48</xdr:col>
      <xdr:colOff>584200</xdr:colOff>
      <xdr:row>66</xdr:row>
      <xdr:rowOff>76200</xdr:rowOff>
    </xdr:from>
    <xdr:to>
      <xdr:col>54</xdr:col>
      <xdr:colOff>203200</xdr:colOff>
      <xdr:row>82</xdr:row>
      <xdr:rowOff>177800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54</xdr:col>
      <xdr:colOff>457200</xdr:colOff>
      <xdr:row>0</xdr:row>
      <xdr:rowOff>50800</xdr:rowOff>
    </xdr:from>
    <xdr:to>
      <xdr:col>60</xdr:col>
      <xdr:colOff>76200</xdr:colOff>
      <xdr:row>15</xdr:row>
      <xdr:rowOff>177800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54</xdr:col>
      <xdr:colOff>431800</xdr:colOff>
      <xdr:row>16</xdr:row>
      <xdr:rowOff>139700</xdr:rowOff>
    </xdr:from>
    <xdr:to>
      <xdr:col>60</xdr:col>
      <xdr:colOff>50800</xdr:colOff>
      <xdr:row>32</xdr:row>
      <xdr:rowOff>152400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54</xdr:col>
      <xdr:colOff>419100</xdr:colOff>
      <xdr:row>33</xdr:row>
      <xdr:rowOff>76200</xdr:rowOff>
    </xdr:from>
    <xdr:to>
      <xdr:col>60</xdr:col>
      <xdr:colOff>38100</xdr:colOff>
      <xdr:row>49</xdr:row>
      <xdr:rowOff>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54</xdr:col>
      <xdr:colOff>393700</xdr:colOff>
      <xdr:row>50</xdr:row>
      <xdr:rowOff>0</xdr:rowOff>
    </xdr:from>
    <xdr:to>
      <xdr:col>60</xdr:col>
      <xdr:colOff>12700</xdr:colOff>
      <xdr:row>65</xdr:row>
      <xdr:rowOff>38100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54</xdr:col>
      <xdr:colOff>368300</xdr:colOff>
      <xdr:row>66</xdr:row>
      <xdr:rowOff>101600</xdr:rowOff>
    </xdr:from>
    <xdr:to>
      <xdr:col>59</xdr:col>
      <xdr:colOff>812800</xdr:colOff>
      <xdr:row>82</xdr:row>
      <xdr:rowOff>177800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60</xdr:col>
      <xdr:colOff>177800</xdr:colOff>
      <xdr:row>0</xdr:row>
      <xdr:rowOff>63500</xdr:rowOff>
    </xdr:from>
    <xdr:to>
      <xdr:col>65</xdr:col>
      <xdr:colOff>622300</xdr:colOff>
      <xdr:row>15</xdr:row>
      <xdr:rowOff>165100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60</xdr:col>
      <xdr:colOff>165100</xdr:colOff>
      <xdr:row>16</xdr:row>
      <xdr:rowOff>165100</xdr:rowOff>
    </xdr:from>
    <xdr:to>
      <xdr:col>65</xdr:col>
      <xdr:colOff>609600</xdr:colOff>
      <xdr:row>32</xdr:row>
      <xdr:rowOff>152400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60</xdr:col>
      <xdr:colOff>152400</xdr:colOff>
      <xdr:row>33</xdr:row>
      <xdr:rowOff>76200</xdr:rowOff>
    </xdr:from>
    <xdr:to>
      <xdr:col>65</xdr:col>
      <xdr:colOff>596900</xdr:colOff>
      <xdr:row>48</xdr:row>
      <xdr:rowOff>165100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60</xdr:col>
      <xdr:colOff>152400</xdr:colOff>
      <xdr:row>49</xdr:row>
      <xdr:rowOff>177800</xdr:rowOff>
    </xdr:from>
    <xdr:to>
      <xdr:col>65</xdr:col>
      <xdr:colOff>596900</xdr:colOff>
      <xdr:row>65</xdr:row>
      <xdr:rowOff>38100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70</xdr:col>
      <xdr:colOff>533400</xdr:colOff>
      <xdr:row>4</xdr:row>
      <xdr:rowOff>152400</xdr:rowOff>
    </xdr:from>
    <xdr:to>
      <xdr:col>81</xdr:col>
      <xdr:colOff>381000</xdr:colOff>
      <xdr:row>19</xdr:row>
      <xdr:rowOff>38100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70</xdr:col>
      <xdr:colOff>546100</xdr:colOff>
      <xdr:row>20</xdr:row>
      <xdr:rowOff>63500</xdr:rowOff>
    </xdr:from>
    <xdr:to>
      <xdr:col>84</xdr:col>
      <xdr:colOff>215900</xdr:colOff>
      <xdr:row>41</xdr:row>
      <xdr:rowOff>88900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0"/>
  <sheetViews>
    <sheetView tabSelected="1" topLeftCell="G1" workbookViewId="0">
      <selection activeCell="AA1" sqref="AA1:AE1048576"/>
    </sheetView>
  </sheetViews>
  <sheetFormatPr baseColWidth="10" defaultRowHeight="15" x14ac:dyDescent="0"/>
  <cols>
    <col min="3" max="3" width="23.6640625" customWidth="1"/>
    <col min="69" max="69" width="10.83203125" customWidth="1"/>
    <col min="70" max="70" width="14.33203125" customWidth="1"/>
  </cols>
  <sheetData>
    <row r="1" spans="1:7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53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AA1" t="s">
        <v>60</v>
      </c>
      <c r="AB1" t="s">
        <v>52</v>
      </c>
      <c r="AC1" t="s">
        <v>61</v>
      </c>
      <c r="AD1" t="s">
        <v>54</v>
      </c>
      <c r="AE1" t="s">
        <v>55</v>
      </c>
      <c r="BP1" t="s">
        <v>56</v>
      </c>
      <c r="BQ1" t="s">
        <v>57</v>
      </c>
      <c r="BR1" t="s">
        <v>58</v>
      </c>
    </row>
    <row r="2" spans="1:70">
      <c r="A2">
        <v>5923</v>
      </c>
      <c r="B2">
        <v>23</v>
      </c>
      <c r="C2" t="s">
        <v>32</v>
      </c>
      <c r="D2">
        <v>14180</v>
      </c>
      <c r="E2">
        <v>1055</v>
      </c>
      <c r="F2">
        <v>95</v>
      </c>
      <c r="G2">
        <v>100</v>
      </c>
      <c r="H2">
        <v>1335</v>
      </c>
      <c r="I2">
        <v>200</v>
      </c>
      <c r="J2">
        <v>1200</v>
      </c>
      <c r="K2">
        <v>965</v>
      </c>
      <c r="L2">
        <v>545</v>
      </c>
      <c r="M2">
        <v>1560</v>
      </c>
      <c r="N2">
        <v>355</v>
      </c>
      <c r="O2">
        <v>1605</v>
      </c>
      <c r="P2">
        <v>775</v>
      </c>
      <c r="Q2">
        <v>515</v>
      </c>
      <c r="R2">
        <v>0</v>
      </c>
      <c r="S2">
        <v>395</v>
      </c>
      <c r="T2">
        <v>130</v>
      </c>
      <c r="U2">
        <v>310</v>
      </c>
      <c r="V2">
        <v>610</v>
      </c>
      <c r="W2">
        <v>165</v>
      </c>
      <c r="X2">
        <v>1905</v>
      </c>
      <c r="AA2">
        <f t="shared" ref="AA2:AA30" si="0">(K2+L2+S2+G2+M2)+(L2+M2)</f>
        <v>5670</v>
      </c>
      <c r="AB2">
        <f t="shared" ref="AB2:AB30" si="1">I2+X2+V2</f>
        <v>2715</v>
      </c>
      <c r="AC2">
        <f t="shared" ref="AC2:AC30" si="2">(H2+J2)+(B2)</f>
        <v>2558</v>
      </c>
      <c r="AD2">
        <f t="shared" ref="AD2:AD30" si="3">E2</f>
        <v>1055</v>
      </c>
      <c r="AE2">
        <f t="shared" ref="AE2:AE30" si="4">(N2+Q2+R2+W2)+(S2+T2)</f>
        <v>1560</v>
      </c>
      <c r="BP2" t="s">
        <v>32</v>
      </c>
      <c r="BQ2">
        <v>823642</v>
      </c>
      <c r="BR2">
        <v>458109680.40000004</v>
      </c>
    </row>
    <row r="3" spans="1:70">
      <c r="A3">
        <v>5951</v>
      </c>
      <c r="B3">
        <v>51</v>
      </c>
      <c r="C3" t="s">
        <v>47</v>
      </c>
      <c r="D3">
        <v>20855</v>
      </c>
      <c r="E3">
        <v>2740</v>
      </c>
      <c r="F3">
        <v>945</v>
      </c>
      <c r="G3">
        <v>85</v>
      </c>
      <c r="H3">
        <v>2945</v>
      </c>
      <c r="I3">
        <v>400</v>
      </c>
      <c r="J3">
        <v>1510</v>
      </c>
      <c r="K3">
        <v>1645</v>
      </c>
      <c r="L3">
        <v>730</v>
      </c>
      <c r="M3">
        <v>1210</v>
      </c>
      <c r="N3">
        <v>225</v>
      </c>
      <c r="O3">
        <v>1605</v>
      </c>
      <c r="P3">
        <v>1630</v>
      </c>
      <c r="Q3">
        <v>455</v>
      </c>
      <c r="R3">
        <v>35</v>
      </c>
      <c r="S3">
        <v>630</v>
      </c>
      <c r="T3">
        <v>255</v>
      </c>
      <c r="U3">
        <v>310</v>
      </c>
      <c r="V3">
        <v>1000</v>
      </c>
      <c r="W3">
        <v>155</v>
      </c>
      <c r="X3">
        <v>1920</v>
      </c>
      <c r="AA3">
        <f t="shared" si="0"/>
        <v>6240</v>
      </c>
      <c r="AB3">
        <f t="shared" si="1"/>
        <v>3320</v>
      </c>
      <c r="AC3">
        <f t="shared" si="2"/>
        <v>4506</v>
      </c>
      <c r="AD3">
        <f t="shared" si="3"/>
        <v>2740</v>
      </c>
      <c r="AE3">
        <f t="shared" si="4"/>
        <v>1755</v>
      </c>
      <c r="BP3" t="s">
        <v>47</v>
      </c>
      <c r="BQ3">
        <v>1780691</v>
      </c>
      <c r="BR3">
        <v>990420334.20000005</v>
      </c>
    </row>
    <row r="4" spans="1:70">
      <c r="A4">
        <v>5917</v>
      </c>
      <c r="B4">
        <v>17</v>
      </c>
      <c r="C4" t="s">
        <v>29</v>
      </c>
      <c r="D4">
        <v>197465</v>
      </c>
      <c r="E4">
        <v>2120</v>
      </c>
      <c r="F4">
        <v>415</v>
      </c>
      <c r="G4">
        <v>545</v>
      </c>
      <c r="H4">
        <v>6450</v>
      </c>
      <c r="I4">
        <v>4905</v>
      </c>
      <c r="J4">
        <v>14185</v>
      </c>
      <c r="K4">
        <v>26850</v>
      </c>
      <c r="L4">
        <v>8210</v>
      </c>
      <c r="M4">
        <v>15965</v>
      </c>
      <c r="N4">
        <v>5220</v>
      </c>
      <c r="O4">
        <v>26020</v>
      </c>
      <c r="P4">
        <v>15750</v>
      </c>
      <c r="Q4">
        <v>8060</v>
      </c>
      <c r="R4">
        <v>150</v>
      </c>
      <c r="S4">
        <v>16025</v>
      </c>
      <c r="T4">
        <v>4495</v>
      </c>
      <c r="U4">
        <v>6215</v>
      </c>
      <c r="V4">
        <v>6900</v>
      </c>
      <c r="W4">
        <v>3750</v>
      </c>
      <c r="X4">
        <v>22510</v>
      </c>
      <c r="AA4">
        <f t="shared" si="0"/>
        <v>91770</v>
      </c>
      <c r="AB4">
        <f t="shared" si="1"/>
        <v>34315</v>
      </c>
      <c r="AC4">
        <f t="shared" si="2"/>
        <v>20652</v>
      </c>
      <c r="AD4">
        <f t="shared" si="3"/>
        <v>2120</v>
      </c>
      <c r="AE4">
        <f t="shared" si="4"/>
        <v>37700</v>
      </c>
      <c r="BP4" t="s">
        <v>29</v>
      </c>
      <c r="BQ4">
        <v>6207392</v>
      </c>
      <c r="BR4">
        <v>3452551430.4000001</v>
      </c>
    </row>
    <row r="5" spans="1:70">
      <c r="A5">
        <v>5941</v>
      </c>
      <c r="B5">
        <v>41</v>
      </c>
      <c r="C5" t="s">
        <v>42</v>
      </c>
      <c r="D5">
        <v>31900</v>
      </c>
      <c r="E5">
        <v>3115</v>
      </c>
      <c r="F5">
        <v>1175</v>
      </c>
      <c r="G5">
        <v>110</v>
      </c>
      <c r="H5">
        <v>4100</v>
      </c>
      <c r="I5">
        <v>745</v>
      </c>
      <c r="J5">
        <v>2390</v>
      </c>
      <c r="K5">
        <v>2010</v>
      </c>
      <c r="L5">
        <v>1405</v>
      </c>
      <c r="M5">
        <v>2350</v>
      </c>
      <c r="N5">
        <v>535</v>
      </c>
      <c r="O5">
        <v>2845</v>
      </c>
      <c r="P5">
        <v>1980</v>
      </c>
      <c r="Q5">
        <v>965</v>
      </c>
      <c r="R5">
        <v>20</v>
      </c>
      <c r="S5">
        <v>890</v>
      </c>
      <c r="T5">
        <v>415</v>
      </c>
      <c r="U5">
        <v>625</v>
      </c>
      <c r="V5">
        <v>1585</v>
      </c>
      <c r="W5">
        <v>405</v>
      </c>
      <c r="X5">
        <v>3485</v>
      </c>
      <c r="AA5">
        <f t="shared" si="0"/>
        <v>10520</v>
      </c>
      <c r="AB5">
        <f t="shared" si="1"/>
        <v>5815</v>
      </c>
      <c r="AC5">
        <f t="shared" si="2"/>
        <v>6531</v>
      </c>
      <c r="AD5">
        <f t="shared" si="3"/>
        <v>3115</v>
      </c>
      <c r="AE5">
        <f t="shared" si="4"/>
        <v>3230</v>
      </c>
      <c r="BP5" t="s">
        <v>42</v>
      </c>
      <c r="BQ5">
        <v>2920583</v>
      </c>
      <c r="BR5">
        <v>1624428264.6000001</v>
      </c>
    </row>
    <row r="6" spans="1:70">
      <c r="A6">
        <v>5945</v>
      </c>
      <c r="B6">
        <v>45</v>
      </c>
      <c r="C6" t="s">
        <v>44</v>
      </c>
      <c r="D6">
        <v>1460</v>
      </c>
      <c r="E6">
        <v>85</v>
      </c>
      <c r="F6">
        <v>0</v>
      </c>
      <c r="G6">
        <v>20</v>
      </c>
      <c r="H6">
        <v>45</v>
      </c>
      <c r="I6">
        <v>0</v>
      </c>
      <c r="J6">
        <v>85</v>
      </c>
      <c r="K6">
        <v>265</v>
      </c>
      <c r="L6">
        <v>40</v>
      </c>
      <c r="M6">
        <v>95</v>
      </c>
      <c r="N6">
        <v>35</v>
      </c>
      <c r="O6">
        <v>210</v>
      </c>
      <c r="P6">
        <v>215</v>
      </c>
      <c r="Q6">
        <v>35</v>
      </c>
      <c r="R6">
        <v>0</v>
      </c>
      <c r="S6">
        <v>50</v>
      </c>
      <c r="T6">
        <v>0</v>
      </c>
      <c r="U6">
        <v>15</v>
      </c>
      <c r="V6">
        <v>55</v>
      </c>
      <c r="W6">
        <v>10</v>
      </c>
      <c r="X6">
        <v>130</v>
      </c>
      <c r="AA6">
        <f t="shared" si="0"/>
        <v>605</v>
      </c>
      <c r="AB6">
        <f t="shared" si="1"/>
        <v>185</v>
      </c>
      <c r="AC6">
        <f t="shared" si="2"/>
        <v>175</v>
      </c>
      <c r="AD6">
        <f t="shared" si="3"/>
        <v>85</v>
      </c>
      <c r="AE6">
        <f t="shared" si="4"/>
        <v>130</v>
      </c>
      <c r="BP6" t="s">
        <v>44</v>
      </c>
      <c r="BQ6">
        <v>37124</v>
      </c>
      <c r="BR6">
        <v>20648368.800000001</v>
      </c>
    </row>
    <row r="7" spans="1:70">
      <c r="A7">
        <v>5903</v>
      </c>
      <c r="B7">
        <v>3</v>
      </c>
      <c r="C7" t="s">
        <v>24</v>
      </c>
      <c r="D7">
        <v>29135</v>
      </c>
      <c r="E7">
        <v>1330</v>
      </c>
      <c r="F7">
        <v>420</v>
      </c>
      <c r="G7">
        <v>375</v>
      </c>
      <c r="H7">
        <v>2580</v>
      </c>
      <c r="I7">
        <v>500</v>
      </c>
      <c r="J7">
        <v>3030</v>
      </c>
      <c r="K7">
        <v>1515</v>
      </c>
      <c r="L7">
        <v>1660</v>
      </c>
      <c r="M7">
        <v>2035</v>
      </c>
      <c r="N7">
        <v>765</v>
      </c>
      <c r="O7">
        <v>3330</v>
      </c>
      <c r="P7">
        <v>2255</v>
      </c>
      <c r="Q7">
        <v>670</v>
      </c>
      <c r="R7">
        <v>30</v>
      </c>
      <c r="S7">
        <v>1630</v>
      </c>
      <c r="T7">
        <v>525</v>
      </c>
      <c r="U7">
        <v>595</v>
      </c>
      <c r="V7">
        <v>940</v>
      </c>
      <c r="W7">
        <v>350</v>
      </c>
      <c r="X7">
        <v>4015</v>
      </c>
      <c r="AA7">
        <f t="shared" si="0"/>
        <v>10910</v>
      </c>
      <c r="AB7">
        <f t="shared" si="1"/>
        <v>5455</v>
      </c>
      <c r="AC7">
        <f t="shared" si="2"/>
        <v>5613</v>
      </c>
      <c r="AD7">
        <f t="shared" si="3"/>
        <v>1330</v>
      </c>
      <c r="AE7">
        <f t="shared" si="4"/>
        <v>3970</v>
      </c>
      <c r="BP7" t="s">
        <v>24</v>
      </c>
      <c r="BQ7">
        <v>1540549</v>
      </c>
      <c r="BR7">
        <v>856853353.80000007</v>
      </c>
    </row>
    <row r="8" spans="1:70">
      <c r="A8">
        <v>5935</v>
      </c>
      <c r="B8">
        <v>35</v>
      </c>
      <c r="C8" t="s">
        <v>39</v>
      </c>
      <c r="D8">
        <v>96530</v>
      </c>
      <c r="E8">
        <v>1885</v>
      </c>
      <c r="F8">
        <v>805</v>
      </c>
      <c r="G8">
        <v>575</v>
      </c>
      <c r="H8">
        <v>5460</v>
      </c>
      <c r="I8">
        <v>3710</v>
      </c>
      <c r="J8">
        <v>10000</v>
      </c>
      <c r="K8">
        <v>4385</v>
      </c>
      <c r="L8">
        <v>5085</v>
      </c>
      <c r="M8">
        <v>7145</v>
      </c>
      <c r="N8">
        <v>2465</v>
      </c>
      <c r="O8">
        <v>12040</v>
      </c>
      <c r="P8">
        <v>5825</v>
      </c>
      <c r="Q8">
        <v>4465</v>
      </c>
      <c r="R8">
        <v>45</v>
      </c>
      <c r="S8">
        <v>6510</v>
      </c>
      <c r="T8">
        <v>2465</v>
      </c>
      <c r="U8">
        <v>3325</v>
      </c>
      <c r="V8">
        <v>3375</v>
      </c>
      <c r="W8">
        <v>2225</v>
      </c>
      <c r="X8">
        <v>12770</v>
      </c>
      <c r="AA8">
        <f t="shared" si="0"/>
        <v>35930</v>
      </c>
      <c r="AB8">
        <f t="shared" si="1"/>
        <v>19855</v>
      </c>
      <c r="AC8">
        <f t="shared" si="2"/>
        <v>15495</v>
      </c>
      <c r="AD8">
        <f t="shared" si="3"/>
        <v>1885</v>
      </c>
      <c r="AE8">
        <f t="shared" si="4"/>
        <v>18175</v>
      </c>
      <c r="BP8" t="s">
        <v>39</v>
      </c>
      <c r="BQ8">
        <v>4863866</v>
      </c>
      <c r="BR8">
        <v>2705282269.2000003</v>
      </c>
    </row>
    <row r="9" spans="1:70">
      <c r="A9">
        <v>5939</v>
      </c>
      <c r="B9">
        <v>39</v>
      </c>
      <c r="C9" t="s">
        <v>41</v>
      </c>
      <c r="D9">
        <v>24890</v>
      </c>
      <c r="E9">
        <v>1500</v>
      </c>
      <c r="F9">
        <v>470</v>
      </c>
      <c r="G9">
        <v>185</v>
      </c>
      <c r="H9">
        <v>1545</v>
      </c>
      <c r="I9">
        <v>445</v>
      </c>
      <c r="J9">
        <v>2755</v>
      </c>
      <c r="K9">
        <v>1210</v>
      </c>
      <c r="L9">
        <v>1195</v>
      </c>
      <c r="M9">
        <v>2230</v>
      </c>
      <c r="N9">
        <v>1060</v>
      </c>
      <c r="O9">
        <v>2630</v>
      </c>
      <c r="P9">
        <v>1460</v>
      </c>
      <c r="Q9">
        <v>770</v>
      </c>
      <c r="R9">
        <v>25</v>
      </c>
      <c r="S9">
        <v>1100</v>
      </c>
      <c r="T9">
        <v>565</v>
      </c>
      <c r="U9">
        <v>590</v>
      </c>
      <c r="V9">
        <v>1610</v>
      </c>
      <c r="W9">
        <v>355</v>
      </c>
      <c r="X9">
        <v>2625</v>
      </c>
      <c r="AA9">
        <f t="shared" si="0"/>
        <v>9345</v>
      </c>
      <c r="AB9">
        <f t="shared" si="1"/>
        <v>4680</v>
      </c>
      <c r="AC9">
        <f t="shared" si="2"/>
        <v>4339</v>
      </c>
      <c r="AD9">
        <f t="shared" si="3"/>
        <v>1500</v>
      </c>
      <c r="AE9">
        <f t="shared" si="4"/>
        <v>3875</v>
      </c>
      <c r="BP9" t="s">
        <v>41</v>
      </c>
      <c r="BQ9">
        <v>1657824</v>
      </c>
      <c r="BR9">
        <v>922081708.80000007</v>
      </c>
    </row>
    <row r="10" spans="1:70">
      <c r="A10">
        <v>5926</v>
      </c>
      <c r="B10">
        <v>26</v>
      </c>
      <c r="C10" t="s">
        <v>34</v>
      </c>
      <c r="D10">
        <v>32115</v>
      </c>
      <c r="E10">
        <v>1845</v>
      </c>
      <c r="F10">
        <v>405</v>
      </c>
      <c r="G10">
        <v>150</v>
      </c>
      <c r="H10">
        <v>790</v>
      </c>
      <c r="I10">
        <v>655</v>
      </c>
      <c r="J10">
        <v>2725</v>
      </c>
      <c r="K10">
        <v>3085</v>
      </c>
      <c r="L10">
        <v>1370</v>
      </c>
      <c r="M10">
        <v>2155</v>
      </c>
      <c r="N10">
        <v>885</v>
      </c>
      <c r="O10">
        <v>4120</v>
      </c>
      <c r="P10">
        <v>2510</v>
      </c>
      <c r="Q10">
        <v>1375</v>
      </c>
      <c r="R10">
        <v>0</v>
      </c>
      <c r="S10">
        <v>1790</v>
      </c>
      <c r="T10">
        <v>665</v>
      </c>
      <c r="U10">
        <v>660</v>
      </c>
      <c r="V10">
        <v>1260</v>
      </c>
      <c r="W10">
        <v>410</v>
      </c>
      <c r="X10">
        <v>4580</v>
      </c>
      <c r="AA10">
        <f t="shared" si="0"/>
        <v>12075</v>
      </c>
      <c r="AB10">
        <f t="shared" si="1"/>
        <v>6495</v>
      </c>
      <c r="AC10">
        <f t="shared" si="2"/>
        <v>3541</v>
      </c>
      <c r="AD10">
        <f t="shared" si="3"/>
        <v>1845</v>
      </c>
      <c r="AE10">
        <f t="shared" si="4"/>
        <v>5125</v>
      </c>
      <c r="BP10" t="s">
        <v>34</v>
      </c>
      <c r="BQ10">
        <v>1346512</v>
      </c>
      <c r="BR10">
        <v>748929974.4000001</v>
      </c>
    </row>
    <row r="11" spans="1:70">
      <c r="A11">
        <v>5919</v>
      </c>
      <c r="B11">
        <v>19</v>
      </c>
      <c r="C11" t="s">
        <v>30</v>
      </c>
      <c r="D11">
        <v>39025</v>
      </c>
      <c r="E11">
        <v>2020</v>
      </c>
      <c r="F11">
        <v>225</v>
      </c>
      <c r="G11">
        <v>160</v>
      </c>
      <c r="H11">
        <v>2710</v>
      </c>
      <c r="I11">
        <v>860</v>
      </c>
      <c r="J11">
        <v>4000</v>
      </c>
      <c r="K11">
        <v>2950</v>
      </c>
      <c r="L11">
        <v>1815</v>
      </c>
      <c r="M11">
        <v>2845</v>
      </c>
      <c r="N11">
        <v>960</v>
      </c>
      <c r="O11">
        <v>4875</v>
      </c>
      <c r="P11">
        <v>2660</v>
      </c>
      <c r="Q11">
        <v>1470</v>
      </c>
      <c r="R11">
        <v>0</v>
      </c>
      <c r="S11">
        <v>2045</v>
      </c>
      <c r="T11">
        <v>685</v>
      </c>
      <c r="U11">
        <v>1105</v>
      </c>
      <c r="V11">
        <v>1400</v>
      </c>
      <c r="W11">
        <v>405</v>
      </c>
      <c r="X11">
        <v>4995</v>
      </c>
      <c r="AA11">
        <f t="shared" si="0"/>
        <v>14475</v>
      </c>
      <c r="AB11">
        <f t="shared" si="1"/>
        <v>7255</v>
      </c>
      <c r="AC11">
        <f t="shared" si="2"/>
        <v>6729</v>
      </c>
      <c r="AD11">
        <f t="shared" si="3"/>
        <v>2020</v>
      </c>
      <c r="AE11">
        <f t="shared" si="4"/>
        <v>5565</v>
      </c>
      <c r="BP11" t="s">
        <v>30</v>
      </c>
      <c r="BQ11">
        <v>1757859</v>
      </c>
      <c r="BR11">
        <v>977721175.80000007</v>
      </c>
    </row>
    <row r="12" spans="1:70">
      <c r="A12">
        <v>5901</v>
      </c>
      <c r="B12">
        <v>1</v>
      </c>
      <c r="C12" t="s">
        <v>23</v>
      </c>
      <c r="D12">
        <v>30670</v>
      </c>
      <c r="E12">
        <v>890</v>
      </c>
      <c r="F12">
        <v>3030</v>
      </c>
      <c r="G12">
        <v>100</v>
      </c>
      <c r="H12">
        <v>1515</v>
      </c>
      <c r="I12">
        <v>840</v>
      </c>
      <c r="J12">
        <v>2650</v>
      </c>
      <c r="K12">
        <v>1515</v>
      </c>
      <c r="L12">
        <v>1770</v>
      </c>
      <c r="M12">
        <v>2730</v>
      </c>
      <c r="N12">
        <v>1215</v>
      </c>
      <c r="O12">
        <v>3175</v>
      </c>
      <c r="P12">
        <v>1730</v>
      </c>
      <c r="Q12">
        <v>1195</v>
      </c>
      <c r="R12">
        <v>0</v>
      </c>
      <c r="S12">
        <v>1370</v>
      </c>
      <c r="T12">
        <v>840</v>
      </c>
      <c r="U12">
        <v>795</v>
      </c>
      <c r="V12">
        <v>1115</v>
      </c>
      <c r="W12">
        <v>465</v>
      </c>
      <c r="X12">
        <v>3430</v>
      </c>
      <c r="AA12">
        <f t="shared" si="0"/>
        <v>11985</v>
      </c>
      <c r="AB12">
        <f t="shared" si="1"/>
        <v>5385</v>
      </c>
      <c r="AC12">
        <f t="shared" si="2"/>
        <v>4166</v>
      </c>
      <c r="AD12">
        <f t="shared" si="3"/>
        <v>890</v>
      </c>
      <c r="AE12">
        <f t="shared" si="4"/>
        <v>5085</v>
      </c>
      <c r="BP12" t="s">
        <v>23</v>
      </c>
      <c r="BQ12">
        <v>2055553</v>
      </c>
      <c r="BR12">
        <v>1143298578.6000001</v>
      </c>
    </row>
    <row r="13" spans="1:70">
      <c r="A13">
        <v>5909</v>
      </c>
      <c r="B13">
        <v>9</v>
      </c>
      <c r="C13" t="s">
        <v>27</v>
      </c>
      <c r="D13">
        <v>141090</v>
      </c>
      <c r="E13">
        <v>8480</v>
      </c>
      <c r="F13">
        <v>605</v>
      </c>
      <c r="G13">
        <v>495</v>
      </c>
      <c r="H13">
        <v>11880</v>
      </c>
      <c r="I13">
        <v>5450</v>
      </c>
      <c r="J13">
        <v>14080</v>
      </c>
      <c r="K13">
        <v>9105</v>
      </c>
      <c r="L13">
        <v>7255</v>
      </c>
      <c r="M13">
        <v>9285</v>
      </c>
      <c r="N13">
        <v>2300</v>
      </c>
      <c r="O13">
        <v>14080</v>
      </c>
      <c r="P13">
        <v>9600</v>
      </c>
      <c r="Q13">
        <v>5985</v>
      </c>
      <c r="R13">
        <v>35</v>
      </c>
      <c r="S13">
        <v>6215</v>
      </c>
      <c r="T13">
        <v>2585</v>
      </c>
      <c r="U13">
        <v>3925</v>
      </c>
      <c r="V13">
        <v>8730</v>
      </c>
      <c r="W13">
        <v>1680</v>
      </c>
      <c r="X13">
        <v>16235</v>
      </c>
      <c r="AA13">
        <f t="shared" si="0"/>
        <v>48895</v>
      </c>
      <c r="AB13">
        <f t="shared" si="1"/>
        <v>30415</v>
      </c>
      <c r="AC13">
        <f t="shared" si="2"/>
        <v>25969</v>
      </c>
      <c r="AD13">
        <f t="shared" si="3"/>
        <v>8480</v>
      </c>
      <c r="AE13">
        <f t="shared" si="4"/>
        <v>18800</v>
      </c>
      <c r="BP13" t="s">
        <v>27</v>
      </c>
      <c r="BQ13">
        <v>7285004</v>
      </c>
      <c r="BR13">
        <v>4051919224.8000002</v>
      </c>
    </row>
    <row r="14" spans="1:70">
      <c r="A14">
        <v>5953</v>
      </c>
      <c r="B14">
        <v>53</v>
      </c>
      <c r="C14" t="s">
        <v>48</v>
      </c>
      <c r="D14">
        <v>51355</v>
      </c>
      <c r="E14">
        <v>2505</v>
      </c>
      <c r="F14">
        <v>725</v>
      </c>
      <c r="G14">
        <v>315</v>
      </c>
      <c r="H14">
        <v>4385</v>
      </c>
      <c r="I14">
        <v>1850</v>
      </c>
      <c r="J14">
        <v>4015</v>
      </c>
      <c r="K14">
        <v>3510</v>
      </c>
      <c r="L14">
        <v>2670</v>
      </c>
      <c r="M14">
        <v>3525</v>
      </c>
      <c r="N14">
        <v>775</v>
      </c>
      <c r="O14">
        <v>5765</v>
      </c>
      <c r="P14">
        <v>3825</v>
      </c>
      <c r="Q14">
        <v>1780</v>
      </c>
      <c r="R14">
        <v>15</v>
      </c>
      <c r="S14">
        <v>2240</v>
      </c>
      <c r="T14">
        <v>725</v>
      </c>
      <c r="U14">
        <v>1415</v>
      </c>
      <c r="V14">
        <v>3425</v>
      </c>
      <c r="W14">
        <v>870</v>
      </c>
      <c r="X14">
        <v>5925</v>
      </c>
      <c r="AA14">
        <f t="shared" si="0"/>
        <v>18455</v>
      </c>
      <c r="AB14">
        <f t="shared" si="1"/>
        <v>11200</v>
      </c>
      <c r="AC14">
        <f t="shared" si="2"/>
        <v>8453</v>
      </c>
      <c r="AD14">
        <f t="shared" si="3"/>
        <v>2505</v>
      </c>
      <c r="AE14">
        <f t="shared" si="4"/>
        <v>6405</v>
      </c>
      <c r="BP14" t="s">
        <v>48</v>
      </c>
      <c r="BQ14">
        <v>4743500</v>
      </c>
      <c r="BR14">
        <v>2638334700</v>
      </c>
    </row>
    <row r="15" spans="1:70">
      <c r="A15">
        <v>5915</v>
      </c>
      <c r="B15">
        <v>15</v>
      </c>
      <c r="C15" t="s">
        <v>28</v>
      </c>
      <c r="D15">
        <v>1273335</v>
      </c>
      <c r="E15">
        <v>12695</v>
      </c>
      <c r="F15">
        <v>5065</v>
      </c>
      <c r="G15">
        <v>7465</v>
      </c>
      <c r="H15">
        <v>81640</v>
      </c>
      <c r="I15">
        <v>60430</v>
      </c>
      <c r="J15">
        <v>84540</v>
      </c>
      <c r="K15">
        <v>61685</v>
      </c>
      <c r="L15">
        <v>61695</v>
      </c>
      <c r="M15">
        <v>97010</v>
      </c>
      <c r="N15">
        <v>30565</v>
      </c>
      <c r="O15">
        <v>125495</v>
      </c>
      <c r="P15">
        <v>93600</v>
      </c>
      <c r="Q15">
        <v>56840</v>
      </c>
      <c r="R15">
        <v>1745</v>
      </c>
      <c r="S15">
        <v>120590</v>
      </c>
      <c r="T15">
        <v>33155</v>
      </c>
      <c r="U15">
        <v>62665</v>
      </c>
      <c r="V15">
        <v>68595</v>
      </c>
      <c r="W15">
        <v>45020</v>
      </c>
      <c r="X15">
        <v>135255</v>
      </c>
      <c r="AA15">
        <f t="shared" si="0"/>
        <v>507150</v>
      </c>
      <c r="AB15">
        <f t="shared" si="1"/>
        <v>264280</v>
      </c>
      <c r="AC15">
        <f t="shared" si="2"/>
        <v>166195</v>
      </c>
      <c r="AD15">
        <f t="shared" si="3"/>
        <v>12695</v>
      </c>
      <c r="AE15">
        <f t="shared" si="4"/>
        <v>287915</v>
      </c>
      <c r="BP15" t="s">
        <v>46</v>
      </c>
      <c r="BQ15">
        <v>1485162</v>
      </c>
      <c r="BR15">
        <v>826047104.4000001</v>
      </c>
    </row>
    <row r="16" spans="1:70">
      <c r="A16">
        <v>5949</v>
      </c>
      <c r="B16">
        <v>49</v>
      </c>
      <c r="C16" t="s">
        <v>46</v>
      </c>
      <c r="D16">
        <v>18530</v>
      </c>
      <c r="E16">
        <v>865</v>
      </c>
      <c r="F16">
        <v>420</v>
      </c>
      <c r="G16">
        <v>95</v>
      </c>
      <c r="H16">
        <v>1755</v>
      </c>
      <c r="I16">
        <v>380</v>
      </c>
      <c r="J16">
        <v>1275</v>
      </c>
      <c r="K16">
        <v>1960</v>
      </c>
      <c r="L16">
        <v>765</v>
      </c>
      <c r="M16">
        <v>1285</v>
      </c>
      <c r="N16">
        <v>300</v>
      </c>
      <c r="O16">
        <v>2105</v>
      </c>
      <c r="P16">
        <v>1740</v>
      </c>
      <c r="Q16">
        <v>545</v>
      </c>
      <c r="R16">
        <v>25</v>
      </c>
      <c r="S16">
        <v>625</v>
      </c>
      <c r="T16">
        <v>230</v>
      </c>
      <c r="U16">
        <v>275</v>
      </c>
      <c r="V16">
        <v>965</v>
      </c>
      <c r="W16">
        <v>285</v>
      </c>
      <c r="X16">
        <v>1955</v>
      </c>
      <c r="AA16">
        <f t="shared" si="0"/>
        <v>6780</v>
      </c>
      <c r="AB16">
        <f t="shared" si="1"/>
        <v>3300</v>
      </c>
      <c r="AC16">
        <f t="shared" si="2"/>
        <v>3079</v>
      </c>
      <c r="AD16">
        <f t="shared" si="3"/>
        <v>865</v>
      </c>
      <c r="AE16">
        <f t="shared" si="4"/>
        <v>2010</v>
      </c>
      <c r="BP16" t="s">
        <v>25</v>
      </c>
      <c r="BQ16">
        <v>927784</v>
      </c>
      <c r="BR16">
        <v>516033460.80000007</v>
      </c>
    </row>
    <row r="17" spans="1:70">
      <c r="A17">
        <v>5905</v>
      </c>
      <c r="B17">
        <v>5</v>
      </c>
      <c r="C17" t="s">
        <v>25</v>
      </c>
      <c r="D17">
        <v>14470</v>
      </c>
      <c r="E17">
        <v>700</v>
      </c>
      <c r="F17">
        <v>325</v>
      </c>
      <c r="G17">
        <v>255</v>
      </c>
      <c r="H17">
        <v>1750</v>
      </c>
      <c r="I17">
        <v>225</v>
      </c>
      <c r="J17">
        <v>1150</v>
      </c>
      <c r="K17">
        <v>810</v>
      </c>
      <c r="L17">
        <v>715</v>
      </c>
      <c r="M17">
        <v>830</v>
      </c>
      <c r="N17">
        <v>315</v>
      </c>
      <c r="O17">
        <v>2030</v>
      </c>
      <c r="P17">
        <v>1005</v>
      </c>
      <c r="Q17">
        <v>615</v>
      </c>
      <c r="R17">
        <v>0</v>
      </c>
      <c r="S17">
        <v>465</v>
      </c>
      <c r="T17">
        <v>150</v>
      </c>
      <c r="U17">
        <v>400</v>
      </c>
      <c r="V17">
        <v>455</v>
      </c>
      <c r="W17">
        <v>115</v>
      </c>
      <c r="X17">
        <v>1795</v>
      </c>
      <c r="AA17">
        <f t="shared" si="0"/>
        <v>4620</v>
      </c>
      <c r="AB17">
        <f t="shared" si="1"/>
        <v>2475</v>
      </c>
      <c r="AC17">
        <f t="shared" si="2"/>
        <v>2905</v>
      </c>
      <c r="AD17">
        <f t="shared" si="3"/>
        <v>700</v>
      </c>
      <c r="AE17">
        <f t="shared" si="4"/>
        <v>1660</v>
      </c>
      <c r="BP17" t="s">
        <v>59</v>
      </c>
      <c r="BQ17">
        <v>46869131</v>
      </c>
      <c r="BR17">
        <v>26068610662.200001</v>
      </c>
    </row>
    <row r="18" spans="1:70">
      <c r="A18">
        <v>5943</v>
      </c>
      <c r="B18">
        <v>43</v>
      </c>
      <c r="C18" t="s">
        <v>43</v>
      </c>
      <c r="D18">
        <v>6210</v>
      </c>
      <c r="E18">
        <v>1135</v>
      </c>
      <c r="F18">
        <v>45</v>
      </c>
      <c r="G18">
        <v>35</v>
      </c>
      <c r="H18">
        <v>625</v>
      </c>
      <c r="I18">
        <v>135</v>
      </c>
      <c r="J18">
        <v>285</v>
      </c>
      <c r="K18">
        <v>570</v>
      </c>
      <c r="L18">
        <v>350</v>
      </c>
      <c r="M18">
        <v>355</v>
      </c>
      <c r="N18">
        <v>85</v>
      </c>
      <c r="O18">
        <v>570</v>
      </c>
      <c r="P18">
        <v>405</v>
      </c>
      <c r="Q18">
        <v>190</v>
      </c>
      <c r="R18">
        <v>0</v>
      </c>
      <c r="S18">
        <v>150</v>
      </c>
      <c r="T18">
        <v>85</v>
      </c>
      <c r="U18">
        <v>85</v>
      </c>
      <c r="V18">
        <v>355</v>
      </c>
      <c r="W18">
        <v>55</v>
      </c>
      <c r="X18">
        <v>590</v>
      </c>
      <c r="AA18">
        <f t="shared" si="0"/>
        <v>2165</v>
      </c>
      <c r="AB18">
        <f t="shared" si="1"/>
        <v>1080</v>
      </c>
      <c r="AC18">
        <f t="shared" si="2"/>
        <v>953</v>
      </c>
      <c r="AD18">
        <f t="shared" si="3"/>
        <v>1135</v>
      </c>
      <c r="AE18">
        <f t="shared" si="4"/>
        <v>565</v>
      </c>
      <c r="BP18" t="s">
        <v>43</v>
      </c>
      <c r="BQ18">
        <v>450828</v>
      </c>
      <c r="BR18">
        <v>250750533.60000002</v>
      </c>
    </row>
    <row r="19" spans="1:70">
      <c r="A19">
        <v>5921</v>
      </c>
      <c r="B19">
        <v>21</v>
      </c>
      <c r="C19" t="s">
        <v>31</v>
      </c>
      <c r="D19">
        <v>70655</v>
      </c>
      <c r="E19">
        <v>1990</v>
      </c>
      <c r="F19">
        <v>510</v>
      </c>
      <c r="G19">
        <v>290</v>
      </c>
      <c r="H19">
        <v>2480</v>
      </c>
      <c r="I19">
        <v>2105</v>
      </c>
      <c r="J19">
        <v>6890</v>
      </c>
      <c r="K19">
        <v>3800</v>
      </c>
      <c r="L19">
        <v>3500</v>
      </c>
      <c r="M19">
        <v>6215</v>
      </c>
      <c r="N19">
        <v>1645</v>
      </c>
      <c r="O19">
        <v>8995</v>
      </c>
      <c r="P19">
        <v>4690</v>
      </c>
      <c r="Q19">
        <v>3240</v>
      </c>
      <c r="R19">
        <v>45</v>
      </c>
      <c r="S19">
        <v>4120</v>
      </c>
      <c r="T19">
        <v>1620</v>
      </c>
      <c r="U19">
        <v>2050</v>
      </c>
      <c r="V19">
        <v>3335</v>
      </c>
      <c r="W19">
        <v>1665</v>
      </c>
      <c r="X19">
        <v>9780</v>
      </c>
      <c r="AA19">
        <f t="shared" si="0"/>
        <v>27640</v>
      </c>
      <c r="AB19">
        <f t="shared" si="1"/>
        <v>15220</v>
      </c>
      <c r="AC19">
        <f t="shared" si="2"/>
        <v>9391</v>
      </c>
      <c r="AD19">
        <f t="shared" si="3"/>
        <v>1990</v>
      </c>
      <c r="AE19">
        <f t="shared" si="4"/>
        <v>12335</v>
      </c>
      <c r="BP19" t="s">
        <v>31</v>
      </c>
      <c r="BQ19">
        <v>3419268</v>
      </c>
      <c r="BR19">
        <v>1901796861.6000001</v>
      </c>
    </row>
    <row r="20" spans="1:70">
      <c r="A20">
        <v>5937</v>
      </c>
      <c r="B20">
        <v>37</v>
      </c>
      <c r="C20" t="s">
        <v>40</v>
      </c>
      <c r="D20">
        <v>40125</v>
      </c>
      <c r="E20">
        <v>2440</v>
      </c>
      <c r="F20">
        <v>425</v>
      </c>
      <c r="G20">
        <v>410</v>
      </c>
      <c r="H20">
        <v>3285</v>
      </c>
      <c r="I20">
        <v>1265</v>
      </c>
      <c r="J20">
        <v>3640</v>
      </c>
      <c r="K20">
        <v>1680</v>
      </c>
      <c r="L20">
        <v>1945</v>
      </c>
      <c r="M20">
        <v>2770</v>
      </c>
      <c r="N20">
        <v>1390</v>
      </c>
      <c r="O20">
        <v>4520</v>
      </c>
      <c r="P20">
        <v>2300</v>
      </c>
      <c r="Q20">
        <v>1610</v>
      </c>
      <c r="R20">
        <v>15</v>
      </c>
      <c r="S20">
        <v>2040</v>
      </c>
      <c r="T20">
        <v>685</v>
      </c>
      <c r="U20">
        <v>990</v>
      </c>
      <c r="V20">
        <v>1495</v>
      </c>
      <c r="W20">
        <v>595</v>
      </c>
      <c r="X20">
        <v>5820</v>
      </c>
      <c r="AA20">
        <f t="shared" si="0"/>
        <v>13560</v>
      </c>
      <c r="AB20">
        <f t="shared" si="1"/>
        <v>8580</v>
      </c>
      <c r="AC20">
        <f t="shared" si="2"/>
        <v>6962</v>
      </c>
      <c r="AD20">
        <f t="shared" si="3"/>
        <v>2440</v>
      </c>
      <c r="AE20">
        <f t="shared" si="4"/>
        <v>6335</v>
      </c>
      <c r="BP20" t="s">
        <v>40</v>
      </c>
      <c r="BQ20">
        <v>2610432</v>
      </c>
      <c r="BR20">
        <v>1451922278.4000001</v>
      </c>
    </row>
    <row r="21" spans="1:70">
      <c r="A21">
        <v>5959</v>
      </c>
      <c r="B21">
        <v>59</v>
      </c>
      <c r="C21" t="s">
        <v>51</v>
      </c>
      <c r="D21">
        <v>3485</v>
      </c>
      <c r="E21">
        <v>20</v>
      </c>
      <c r="F21">
        <v>455</v>
      </c>
      <c r="G21">
        <v>70</v>
      </c>
      <c r="H21">
        <v>60</v>
      </c>
      <c r="I21">
        <v>70</v>
      </c>
      <c r="J21">
        <v>430</v>
      </c>
      <c r="K21">
        <v>250</v>
      </c>
      <c r="L21">
        <v>155</v>
      </c>
      <c r="M21">
        <v>465</v>
      </c>
      <c r="N21">
        <v>60</v>
      </c>
      <c r="O21">
        <v>170</v>
      </c>
      <c r="P21">
        <v>160</v>
      </c>
      <c r="Q21">
        <v>160</v>
      </c>
      <c r="R21">
        <v>0</v>
      </c>
      <c r="S21">
        <v>60</v>
      </c>
      <c r="T21">
        <v>175</v>
      </c>
      <c r="U21">
        <v>60</v>
      </c>
      <c r="V21">
        <v>230</v>
      </c>
      <c r="W21">
        <v>75</v>
      </c>
      <c r="X21">
        <v>350</v>
      </c>
      <c r="AA21">
        <f t="shared" si="0"/>
        <v>1620</v>
      </c>
      <c r="AB21">
        <f t="shared" si="1"/>
        <v>650</v>
      </c>
      <c r="AC21">
        <f t="shared" si="2"/>
        <v>549</v>
      </c>
      <c r="AD21">
        <f t="shared" si="3"/>
        <v>20</v>
      </c>
      <c r="AE21">
        <f t="shared" si="4"/>
        <v>530</v>
      </c>
      <c r="BP21" t="s">
        <v>51</v>
      </c>
      <c r="BQ21">
        <v>702406</v>
      </c>
      <c r="BR21">
        <v>390678217.20000005</v>
      </c>
    </row>
    <row r="22" spans="1:70">
      <c r="A22">
        <v>5907</v>
      </c>
      <c r="B22">
        <v>7</v>
      </c>
      <c r="C22" t="s">
        <v>26</v>
      </c>
      <c r="D22">
        <v>36820</v>
      </c>
      <c r="E22">
        <v>2420</v>
      </c>
      <c r="F22">
        <v>485</v>
      </c>
      <c r="G22">
        <v>200</v>
      </c>
      <c r="H22">
        <v>2740</v>
      </c>
      <c r="I22">
        <v>645</v>
      </c>
      <c r="J22">
        <v>3660</v>
      </c>
      <c r="K22">
        <v>2355</v>
      </c>
      <c r="L22">
        <v>1970</v>
      </c>
      <c r="M22">
        <v>2775</v>
      </c>
      <c r="N22">
        <v>730</v>
      </c>
      <c r="O22">
        <v>4675</v>
      </c>
      <c r="P22">
        <v>2410</v>
      </c>
      <c r="Q22">
        <v>1470</v>
      </c>
      <c r="R22">
        <v>75</v>
      </c>
      <c r="S22">
        <v>1715</v>
      </c>
      <c r="T22">
        <v>710</v>
      </c>
      <c r="U22">
        <v>1180</v>
      </c>
      <c r="V22">
        <v>1055</v>
      </c>
      <c r="W22">
        <v>680</v>
      </c>
      <c r="X22">
        <v>4230</v>
      </c>
      <c r="AA22">
        <f t="shared" si="0"/>
        <v>13760</v>
      </c>
      <c r="AB22">
        <f t="shared" si="1"/>
        <v>5930</v>
      </c>
      <c r="AC22">
        <f t="shared" si="2"/>
        <v>6407</v>
      </c>
      <c r="AD22">
        <f t="shared" si="3"/>
        <v>2420</v>
      </c>
      <c r="AE22">
        <f t="shared" si="4"/>
        <v>5380</v>
      </c>
      <c r="BP22" t="s">
        <v>26</v>
      </c>
      <c r="BQ22">
        <v>2248776</v>
      </c>
      <c r="BR22">
        <v>1250769211.2</v>
      </c>
    </row>
    <row r="23" spans="1:70">
      <c r="A23">
        <v>5955</v>
      </c>
      <c r="B23">
        <v>55</v>
      </c>
      <c r="C23" t="s">
        <v>49</v>
      </c>
      <c r="D23">
        <v>34745</v>
      </c>
      <c r="E23">
        <v>1980</v>
      </c>
      <c r="F23">
        <v>4590</v>
      </c>
      <c r="G23">
        <v>425</v>
      </c>
      <c r="H23">
        <v>1485</v>
      </c>
      <c r="I23">
        <v>1080</v>
      </c>
      <c r="J23">
        <v>3835</v>
      </c>
      <c r="K23">
        <v>1815</v>
      </c>
      <c r="L23">
        <v>2005</v>
      </c>
      <c r="M23">
        <v>2080</v>
      </c>
      <c r="N23">
        <v>505</v>
      </c>
      <c r="O23">
        <v>2455</v>
      </c>
      <c r="P23">
        <v>1980</v>
      </c>
      <c r="Q23">
        <v>820</v>
      </c>
      <c r="R23">
        <v>15</v>
      </c>
      <c r="S23">
        <v>1865</v>
      </c>
      <c r="T23">
        <v>750</v>
      </c>
      <c r="U23">
        <v>595</v>
      </c>
      <c r="V23">
        <v>2025</v>
      </c>
      <c r="W23">
        <v>300</v>
      </c>
      <c r="X23">
        <v>3885</v>
      </c>
      <c r="AA23">
        <f t="shared" si="0"/>
        <v>12275</v>
      </c>
      <c r="AB23">
        <f t="shared" si="1"/>
        <v>6990</v>
      </c>
      <c r="AC23">
        <f t="shared" si="2"/>
        <v>5375</v>
      </c>
      <c r="AD23">
        <f t="shared" si="3"/>
        <v>1980</v>
      </c>
      <c r="AE23">
        <f t="shared" si="4"/>
        <v>4255</v>
      </c>
      <c r="BP23" t="s">
        <v>49</v>
      </c>
      <c r="BQ23">
        <v>4485887</v>
      </c>
      <c r="BR23">
        <v>2495050349.4000001</v>
      </c>
    </row>
    <row r="24" spans="1:70">
      <c r="A24">
        <v>5927</v>
      </c>
      <c r="B24">
        <v>27</v>
      </c>
      <c r="C24" t="s">
        <v>35</v>
      </c>
      <c r="D24">
        <v>8840</v>
      </c>
      <c r="E24">
        <v>595</v>
      </c>
      <c r="F24">
        <v>95</v>
      </c>
      <c r="G24">
        <v>40</v>
      </c>
      <c r="H24">
        <v>755</v>
      </c>
      <c r="I24">
        <v>130</v>
      </c>
      <c r="J24">
        <v>850</v>
      </c>
      <c r="K24">
        <v>510</v>
      </c>
      <c r="L24">
        <v>470</v>
      </c>
      <c r="M24">
        <v>655</v>
      </c>
      <c r="N24">
        <v>165</v>
      </c>
      <c r="O24">
        <v>1055</v>
      </c>
      <c r="P24">
        <v>465</v>
      </c>
      <c r="Q24">
        <v>420</v>
      </c>
      <c r="R24">
        <v>0</v>
      </c>
      <c r="S24">
        <v>300</v>
      </c>
      <c r="T24">
        <v>160</v>
      </c>
      <c r="U24">
        <v>245</v>
      </c>
      <c r="V24">
        <v>430</v>
      </c>
      <c r="W24">
        <v>90</v>
      </c>
      <c r="X24">
        <v>1175</v>
      </c>
      <c r="AA24">
        <f t="shared" si="0"/>
        <v>3100</v>
      </c>
      <c r="AB24">
        <f t="shared" si="1"/>
        <v>1735</v>
      </c>
      <c r="AC24">
        <f t="shared" si="2"/>
        <v>1632</v>
      </c>
      <c r="AD24">
        <f t="shared" si="3"/>
        <v>595</v>
      </c>
      <c r="AE24">
        <f t="shared" si="4"/>
        <v>1135</v>
      </c>
      <c r="BP24" t="s">
        <v>35</v>
      </c>
      <c r="BQ24">
        <v>524570</v>
      </c>
      <c r="BR24">
        <v>291765834</v>
      </c>
    </row>
    <row r="25" spans="1:70">
      <c r="A25">
        <v>5947</v>
      </c>
      <c r="B25">
        <v>47</v>
      </c>
      <c r="C25" t="s">
        <v>45</v>
      </c>
      <c r="D25">
        <v>9340</v>
      </c>
      <c r="E25">
        <v>780</v>
      </c>
      <c r="F25">
        <v>15</v>
      </c>
      <c r="G25">
        <v>55</v>
      </c>
      <c r="H25">
        <v>425</v>
      </c>
      <c r="I25">
        <v>125</v>
      </c>
      <c r="J25">
        <v>585</v>
      </c>
      <c r="K25">
        <v>1105</v>
      </c>
      <c r="L25">
        <v>265</v>
      </c>
      <c r="M25">
        <v>630</v>
      </c>
      <c r="N25">
        <v>220</v>
      </c>
      <c r="O25">
        <v>880</v>
      </c>
      <c r="P25">
        <v>720</v>
      </c>
      <c r="Q25">
        <v>280</v>
      </c>
      <c r="R25">
        <v>0</v>
      </c>
      <c r="S25">
        <v>185</v>
      </c>
      <c r="T25">
        <v>80</v>
      </c>
      <c r="U25">
        <v>325</v>
      </c>
      <c r="V25">
        <v>1195</v>
      </c>
      <c r="W25">
        <v>165</v>
      </c>
      <c r="X25">
        <v>1120</v>
      </c>
      <c r="AA25">
        <f t="shared" si="0"/>
        <v>3135</v>
      </c>
      <c r="AB25">
        <f t="shared" si="1"/>
        <v>2440</v>
      </c>
      <c r="AC25">
        <f t="shared" si="2"/>
        <v>1057</v>
      </c>
      <c r="AD25">
        <f t="shared" si="3"/>
        <v>780</v>
      </c>
      <c r="AE25">
        <f t="shared" si="4"/>
        <v>930</v>
      </c>
      <c r="BP25" t="s">
        <v>45</v>
      </c>
      <c r="BQ25">
        <v>513554</v>
      </c>
      <c r="BR25">
        <v>285638734.80000001</v>
      </c>
    </row>
    <row r="26" spans="1:70">
      <c r="A26">
        <v>5931</v>
      </c>
      <c r="B26">
        <v>31</v>
      </c>
      <c r="C26" t="s">
        <v>37</v>
      </c>
      <c r="D26">
        <v>22995</v>
      </c>
      <c r="E26">
        <v>575</v>
      </c>
      <c r="F26">
        <v>150</v>
      </c>
      <c r="G26">
        <v>140</v>
      </c>
      <c r="H26">
        <v>475</v>
      </c>
      <c r="I26">
        <v>360</v>
      </c>
      <c r="J26">
        <v>2960</v>
      </c>
      <c r="K26">
        <v>1735</v>
      </c>
      <c r="L26">
        <v>1060</v>
      </c>
      <c r="M26">
        <v>3390</v>
      </c>
      <c r="N26">
        <v>1150</v>
      </c>
      <c r="O26">
        <v>1625</v>
      </c>
      <c r="P26">
        <v>1345</v>
      </c>
      <c r="Q26">
        <v>1130</v>
      </c>
      <c r="R26">
        <v>0</v>
      </c>
      <c r="S26">
        <v>1325</v>
      </c>
      <c r="T26">
        <v>760</v>
      </c>
      <c r="U26">
        <v>595</v>
      </c>
      <c r="V26">
        <v>815</v>
      </c>
      <c r="W26">
        <v>445</v>
      </c>
      <c r="X26">
        <v>2530</v>
      </c>
      <c r="AA26">
        <f t="shared" si="0"/>
        <v>12100</v>
      </c>
      <c r="AB26">
        <f t="shared" si="1"/>
        <v>3705</v>
      </c>
      <c r="AC26">
        <f t="shared" si="2"/>
        <v>3466</v>
      </c>
      <c r="AD26">
        <f t="shared" si="3"/>
        <v>575</v>
      </c>
      <c r="AE26">
        <f t="shared" si="4"/>
        <v>4810</v>
      </c>
      <c r="BP26" t="s">
        <v>37</v>
      </c>
      <c r="BQ26">
        <v>1067954</v>
      </c>
      <c r="BR26">
        <v>593996014.80000007</v>
      </c>
    </row>
    <row r="27" spans="1:70">
      <c r="A27">
        <v>5957</v>
      </c>
      <c r="B27">
        <v>57</v>
      </c>
      <c r="C27" t="s">
        <v>50</v>
      </c>
      <c r="D27">
        <v>365</v>
      </c>
      <c r="E27">
        <v>10</v>
      </c>
      <c r="F27">
        <v>65</v>
      </c>
      <c r="G27">
        <v>0</v>
      </c>
      <c r="H27">
        <v>0</v>
      </c>
      <c r="I27">
        <v>0</v>
      </c>
      <c r="J27">
        <v>35</v>
      </c>
      <c r="K27">
        <v>95</v>
      </c>
      <c r="L27">
        <v>10</v>
      </c>
      <c r="M27">
        <v>20</v>
      </c>
      <c r="N27">
        <v>0</v>
      </c>
      <c r="O27">
        <v>30</v>
      </c>
      <c r="P27">
        <v>10</v>
      </c>
      <c r="Q27">
        <v>15</v>
      </c>
      <c r="R27">
        <v>0</v>
      </c>
      <c r="S27">
        <v>15</v>
      </c>
      <c r="T27">
        <v>0</v>
      </c>
      <c r="U27">
        <v>0</v>
      </c>
      <c r="V27">
        <v>15</v>
      </c>
      <c r="W27">
        <v>0</v>
      </c>
      <c r="X27">
        <v>0</v>
      </c>
      <c r="AA27">
        <f t="shared" si="0"/>
        <v>170</v>
      </c>
      <c r="AB27">
        <f t="shared" si="1"/>
        <v>15</v>
      </c>
      <c r="AC27">
        <f t="shared" si="2"/>
        <v>92</v>
      </c>
      <c r="AD27">
        <f t="shared" si="3"/>
        <v>10</v>
      </c>
      <c r="AE27">
        <f t="shared" si="4"/>
        <v>30</v>
      </c>
      <c r="BP27" t="s">
        <v>50</v>
      </c>
      <c r="BQ27">
        <v>51117</v>
      </c>
      <c r="BR27">
        <v>28431275.400000002</v>
      </c>
    </row>
    <row r="28" spans="1:70">
      <c r="A28">
        <v>5924</v>
      </c>
      <c r="B28">
        <v>24</v>
      </c>
      <c r="C28" t="s">
        <v>33</v>
      </c>
      <c r="D28">
        <v>21925</v>
      </c>
      <c r="E28">
        <v>2005</v>
      </c>
      <c r="F28">
        <v>810</v>
      </c>
      <c r="G28">
        <v>155</v>
      </c>
      <c r="H28">
        <v>1000</v>
      </c>
      <c r="I28">
        <v>545</v>
      </c>
      <c r="J28">
        <v>1850</v>
      </c>
      <c r="K28">
        <v>1145</v>
      </c>
      <c r="L28">
        <v>910</v>
      </c>
      <c r="M28">
        <v>1575</v>
      </c>
      <c r="N28">
        <v>605</v>
      </c>
      <c r="O28">
        <v>2330</v>
      </c>
      <c r="P28">
        <v>1210</v>
      </c>
      <c r="Q28">
        <v>835</v>
      </c>
      <c r="R28">
        <v>0</v>
      </c>
      <c r="S28">
        <v>955</v>
      </c>
      <c r="T28">
        <v>470</v>
      </c>
      <c r="U28">
        <v>585</v>
      </c>
      <c r="V28">
        <v>1025</v>
      </c>
      <c r="W28">
        <v>290</v>
      </c>
      <c r="X28">
        <v>3085</v>
      </c>
      <c r="AA28">
        <f t="shared" si="0"/>
        <v>7225</v>
      </c>
      <c r="AB28">
        <f t="shared" si="1"/>
        <v>4655</v>
      </c>
      <c r="AC28">
        <f t="shared" si="2"/>
        <v>2874</v>
      </c>
      <c r="AD28">
        <f t="shared" si="3"/>
        <v>2005</v>
      </c>
      <c r="AE28">
        <f t="shared" si="4"/>
        <v>3155</v>
      </c>
      <c r="BP28" t="s">
        <v>33</v>
      </c>
      <c r="BQ28">
        <v>1051478</v>
      </c>
      <c r="BR28">
        <v>584832063.60000002</v>
      </c>
    </row>
    <row r="29" spans="1:70">
      <c r="A29">
        <v>5929</v>
      </c>
      <c r="B29">
        <v>29</v>
      </c>
      <c r="C29" t="s">
        <v>36</v>
      </c>
      <c r="D29">
        <v>14325</v>
      </c>
      <c r="E29">
        <v>465</v>
      </c>
      <c r="F29">
        <v>230</v>
      </c>
      <c r="G29">
        <v>85</v>
      </c>
      <c r="H29">
        <v>1005</v>
      </c>
      <c r="I29">
        <v>340</v>
      </c>
      <c r="J29">
        <v>1530</v>
      </c>
      <c r="K29">
        <v>650</v>
      </c>
      <c r="L29">
        <v>510</v>
      </c>
      <c r="M29">
        <v>880</v>
      </c>
      <c r="N29">
        <v>580</v>
      </c>
      <c r="O29">
        <v>1675</v>
      </c>
      <c r="P29">
        <v>765</v>
      </c>
      <c r="Q29">
        <v>650</v>
      </c>
      <c r="R29">
        <v>0</v>
      </c>
      <c r="S29">
        <v>860</v>
      </c>
      <c r="T29">
        <v>310</v>
      </c>
      <c r="U29">
        <v>335</v>
      </c>
      <c r="V29">
        <v>790</v>
      </c>
      <c r="W29">
        <v>330</v>
      </c>
      <c r="X29">
        <v>1975</v>
      </c>
      <c r="AA29">
        <f t="shared" si="0"/>
        <v>4375</v>
      </c>
      <c r="AB29">
        <f t="shared" si="1"/>
        <v>3105</v>
      </c>
      <c r="AC29">
        <f t="shared" si="2"/>
        <v>2564</v>
      </c>
      <c r="AD29">
        <f t="shared" si="3"/>
        <v>465</v>
      </c>
      <c r="AE29">
        <f t="shared" si="4"/>
        <v>2730</v>
      </c>
      <c r="BP29" t="s">
        <v>36</v>
      </c>
      <c r="BQ29">
        <v>716272</v>
      </c>
      <c r="BR29">
        <v>398390486.40000004</v>
      </c>
    </row>
    <row r="30" spans="1:70">
      <c r="A30">
        <v>5933</v>
      </c>
      <c r="B30">
        <v>33</v>
      </c>
      <c r="C30" t="s">
        <v>38</v>
      </c>
      <c r="D30">
        <v>67410</v>
      </c>
      <c r="E30">
        <v>2970</v>
      </c>
      <c r="F30">
        <v>2460</v>
      </c>
      <c r="G30">
        <v>275</v>
      </c>
      <c r="H30">
        <v>3600</v>
      </c>
      <c r="I30">
        <v>2165</v>
      </c>
      <c r="J30">
        <v>5385</v>
      </c>
      <c r="K30">
        <v>4700</v>
      </c>
      <c r="L30">
        <v>2670</v>
      </c>
      <c r="M30">
        <v>5555</v>
      </c>
      <c r="N30">
        <v>1810</v>
      </c>
      <c r="O30">
        <v>8135</v>
      </c>
      <c r="P30">
        <v>4860</v>
      </c>
      <c r="Q30">
        <v>2330</v>
      </c>
      <c r="R30">
        <v>65</v>
      </c>
      <c r="S30">
        <v>3185</v>
      </c>
      <c r="T30">
        <v>1165</v>
      </c>
      <c r="U30">
        <v>1510</v>
      </c>
      <c r="V30">
        <v>3890</v>
      </c>
      <c r="W30">
        <v>885</v>
      </c>
      <c r="X30">
        <v>8190</v>
      </c>
      <c r="AA30">
        <f t="shared" si="0"/>
        <v>24610</v>
      </c>
      <c r="AB30">
        <f t="shared" si="1"/>
        <v>14245</v>
      </c>
      <c r="AC30">
        <f t="shared" si="2"/>
        <v>9018</v>
      </c>
      <c r="AD30">
        <f t="shared" si="3"/>
        <v>2970</v>
      </c>
      <c r="AE30">
        <f t="shared" si="4"/>
        <v>9440</v>
      </c>
      <c r="BP30" t="s">
        <v>38</v>
      </c>
      <c r="BQ30">
        <v>4117140</v>
      </c>
      <c r="BR30">
        <v>2289953268</v>
      </c>
    </row>
  </sheetData>
  <sortState ref="A2:X30">
    <sortCondition ref="C1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Industry.csv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Kateryna Baranova</dc:creator>
  <cp:lastModifiedBy>Kateryna Baranova</cp:lastModifiedBy>
  <dcterms:created xsi:type="dcterms:W3CDTF">2016-04-04T06:33:11Z</dcterms:created>
  <dcterms:modified xsi:type="dcterms:W3CDTF">2016-04-06T19:14:15Z</dcterms:modified>
</cp:coreProperties>
</file>