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o\Desktop\"/>
    </mc:Choice>
  </mc:AlternateContent>
  <bookViews>
    <workbookView xWindow="0" yWindow="0" windowWidth="28800" windowHeight="12435"/>
  </bookViews>
  <sheets>
    <sheet name="Portfolio Reporting" sheetId="1" r:id="rId1"/>
  </sheets>
  <definedNames>
    <definedName name="_xlnm.Print_Area" localSheetId="0">'Portfolio Reporting'!$C$2:$K$17</definedName>
  </definedNames>
  <calcPr calcId="152511"/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E10" i="1" l="1"/>
  <c r="E11" i="1" s="1"/>
  <c r="M31" i="1"/>
  <c r="M32" i="1" s="1"/>
  <c r="M33" i="1" s="1"/>
  <c r="M34" i="1" s="1"/>
  <c r="M35" i="1" s="1"/>
  <c r="E9" i="1"/>
  <c r="J9" i="1"/>
</calcChain>
</file>

<file path=xl/sharedStrings.xml><?xml version="1.0" encoding="utf-8"?>
<sst xmlns="http://schemas.openxmlformats.org/spreadsheetml/2006/main" count="54" uniqueCount="39">
  <si>
    <t>Risk-adjusted Gains (or Losses)</t>
  </si>
  <si>
    <t>Profit or Loss for period</t>
  </si>
  <si>
    <t>Ending Margin Requirement</t>
  </si>
  <si>
    <t>Equity Balance (Portfolio Value)</t>
  </si>
  <si>
    <t>Margin Requirement</t>
  </si>
  <si>
    <t>Wk 6</t>
  </si>
  <si>
    <t>Wk 5</t>
  </si>
  <si>
    <t>Wk 4</t>
  </si>
  <si>
    <t>Wk 3</t>
  </si>
  <si>
    <t>Wk 2</t>
  </si>
  <si>
    <t>Wk 1</t>
  </si>
  <si>
    <t>Start</t>
  </si>
  <si>
    <t>Balance Sheet</t>
  </si>
  <si>
    <t>Date</t>
  </si>
  <si>
    <t>Ending</t>
  </si>
  <si>
    <t>Wk 1-6</t>
  </si>
  <si>
    <t>Portfolio Summary</t>
  </si>
  <si>
    <t>Performance</t>
  </si>
  <si>
    <t>Trade Summary</t>
  </si>
  <si>
    <t>Contract</t>
  </si>
  <si>
    <t>Qty</t>
  </si>
  <si>
    <t>Price</t>
  </si>
  <si>
    <t>Bought/Sold to Open/Close</t>
  </si>
  <si>
    <t>Bought to open</t>
  </si>
  <si>
    <t>Corn</t>
  </si>
  <si>
    <t>Sold to close</t>
  </si>
  <si>
    <t>Comdty</t>
  </si>
  <si>
    <t>Month</t>
  </si>
  <si>
    <t>Avg Margin Requirement (for week)</t>
  </si>
  <si>
    <t>Note:</t>
  </si>
  <si>
    <t>Futures are contracts that need to be opened (created) and closed (terminated)</t>
  </si>
  <si>
    <t>If A agrees to buy from B ('buy' generally means agrees to accept delivery of the product at fixed price in future)</t>
  </si>
  <si>
    <t>There is now 1 contract outstanding</t>
  </si>
  <si>
    <t>The common term for this is 'open interest' which reflects the number of contracts outstanding</t>
  </si>
  <si>
    <t>If later, B agrees to buy from A to close out the existing position</t>
  </si>
  <si>
    <t>We say "A bought to open 1 contract", and "B sold to open 1 contract"</t>
  </si>
  <si>
    <t>We can say "A sold to close" and "B bought to close"</t>
  </si>
  <si>
    <t>Soybeans</t>
  </si>
  <si>
    <t>Bought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</si>
</sst>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" fontId="0" fillId="0" borderId="2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/>
    </xf>
    <xf numFmtId="16" fontId="4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1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9" fontId="2" fillId="2" borderId="0" xfId="1" applyNumberFormat="1" applyFont="1" applyFill="1" applyAlignment="1">
      <alignment horizontal="center"/>
    </xf>
    <xf numFmtId="164" fontId="0" fillId="3" borderId="1" xfId="1" applyNumberFormat="1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center"/>
    </xf>
    <xf numFmtId="17" fontId="0" fillId="3" borderId="0" xfId="0" applyNumberForma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0" fontId="0" fillId="3" borderId="0" xfId="0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5"/>
  <sheetViews>
    <sheetView tabSelected="1" zoomScale="70" zoomScaleNormal="70" zoomScaleSheetLayoutView="100" workbookViewId="0">
      <selection activeCell="I19" sqref="I19"/>
    </sheetView>
  </sheetViews>
  <sheetFormatPr defaultRowHeight="15" x14ac:dyDescent="0.25"/>
  <cols>
    <col min="1" max="1" width="1.7109375" customWidth="1"/>
    <col min="2" max="2" width="4.140625" customWidth="1"/>
    <col min="3" max="3" width="34.42578125" bestFit="1" customWidth="1"/>
    <col min="4" max="5" width="11" bestFit="1" customWidth="1"/>
    <col min="6" max="6" width="10.7109375" bestFit="1" customWidth="1"/>
    <col min="7" max="7" width="11.5703125" bestFit="1" customWidth="1"/>
    <col min="8" max="10" width="11" bestFit="1" customWidth="1"/>
    <col min="11" max="11" width="9.28515625" bestFit="1" customWidth="1"/>
    <col min="12" max="12" width="2.140625" customWidth="1"/>
    <col min="13" max="13" width="8.42578125" bestFit="1" customWidth="1"/>
    <col min="14" max="14" width="24.5703125" bestFit="1" customWidth="1"/>
    <col min="15" max="15" width="3.85546875" customWidth="1"/>
  </cols>
  <sheetData>
    <row r="2" spans="3:16" ht="15.75" x14ac:dyDescent="0.25">
      <c r="C2" s="4" t="s">
        <v>16</v>
      </c>
      <c r="D2" s="5"/>
      <c r="E2" s="5"/>
      <c r="F2" s="5"/>
      <c r="G2" s="5"/>
      <c r="H2" s="5"/>
      <c r="I2" s="5"/>
      <c r="J2" s="5"/>
      <c r="K2" s="5"/>
    </row>
    <row r="3" spans="3:16" x14ac:dyDescent="0.25">
      <c r="C3" s="6" t="s">
        <v>14</v>
      </c>
      <c r="D3" s="7">
        <v>41530</v>
      </c>
      <c r="E3" s="7">
        <v>41537</v>
      </c>
      <c r="F3" s="7">
        <v>41544</v>
      </c>
      <c r="G3" s="7">
        <v>41551</v>
      </c>
      <c r="H3" s="7">
        <v>41558</v>
      </c>
      <c r="I3" s="7">
        <v>41565</v>
      </c>
      <c r="J3" s="7">
        <v>41572</v>
      </c>
      <c r="K3" s="5"/>
      <c r="M3" s="27" t="s">
        <v>4</v>
      </c>
      <c r="N3" s="27"/>
    </row>
    <row r="4" spans="3:16" x14ac:dyDescent="0.25">
      <c r="C4" s="8" t="s">
        <v>12</v>
      </c>
      <c r="D4" s="9" t="s">
        <v>11</v>
      </c>
      <c r="E4" s="9" t="s">
        <v>10</v>
      </c>
      <c r="F4" s="9" t="s">
        <v>9</v>
      </c>
      <c r="G4" s="9" t="s">
        <v>8</v>
      </c>
      <c r="H4" s="9" t="s">
        <v>7</v>
      </c>
      <c r="I4" s="9" t="s">
        <v>6</v>
      </c>
      <c r="J4" s="9" t="s">
        <v>5</v>
      </c>
      <c r="K4" s="10"/>
    </row>
    <row r="5" spans="3:16" x14ac:dyDescent="0.25">
      <c r="C5" s="11" t="s">
        <v>3</v>
      </c>
      <c r="D5" s="18">
        <v>100000</v>
      </c>
      <c r="E5" s="18">
        <v>90825.52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5"/>
      <c r="M5" s="3" t="s">
        <v>13</v>
      </c>
      <c r="N5" s="3" t="s">
        <v>4</v>
      </c>
    </row>
    <row r="6" spans="3:16" x14ac:dyDescent="0.25">
      <c r="C6" s="11" t="s">
        <v>2</v>
      </c>
      <c r="D6" s="12">
        <v>0</v>
      </c>
      <c r="E6" s="12">
        <v>68850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5"/>
      <c r="M6" s="1">
        <v>41533</v>
      </c>
      <c r="N6" s="19">
        <v>0</v>
      </c>
    </row>
    <row r="7" spans="3:16" x14ac:dyDescent="0.25">
      <c r="C7" s="8"/>
      <c r="D7" s="5"/>
      <c r="E7" s="5"/>
      <c r="F7" s="5"/>
      <c r="G7" s="5"/>
      <c r="H7" s="5"/>
      <c r="I7" s="5"/>
      <c r="J7" s="5"/>
      <c r="K7" s="5"/>
      <c r="M7" s="1">
        <f>WORKDAY(M6,1)</f>
        <v>41534</v>
      </c>
      <c r="N7" s="19">
        <v>0</v>
      </c>
    </row>
    <row r="8" spans="3:16" x14ac:dyDescent="0.25">
      <c r="C8" s="8" t="s">
        <v>17</v>
      </c>
      <c r="D8" s="5"/>
      <c r="E8" s="10" t="s">
        <v>10</v>
      </c>
      <c r="F8" s="10" t="s">
        <v>9</v>
      </c>
      <c r="G8" s="10" t="s">
        <v>8</v>
      </c>
      <c r="H8" s="10" t="s">
        <v>7</v>
      </c>
      <c r="I8" s="10" t="s">
        <v>6</v>
      </c>
      <c r="J8" s="10" t="s">
        <v>5</v>
      </c>
      <c r="K8" s="10" t="s">
        <v>15</v>
      </c>
      <c r="M8" s="1">
        <f t="shared" ref="M8:M35" si="0">WORKDAY(M7,1)</f>
        <v>41535</v>
      </c>
      <c r="N8" s="19">
        <v>20250</v>
      </c>
    </row>
    <row r="9" spans="3:16" x14ac:dyDescent="0.25">
      <c r="C9" s="11" t="s">
        <v>1</v>
      </c>
      <c r="D9" s="13"/>
      <c r="E9" s="13">
        <f t="shared" ref="E9:J9" si="1">E5-D5</f>
        <v>-9174.4799999999959</v>
      </c>
      <c r="F9" s="13">
        <v>0</v>
      </c>
      <c r="G9" s="13">
        <v>0</v>
      </c>
      <c r="H9" s="13">
        <v>0</v>
      </c>
      <c r="I9" s="13">
        <v>0</v>
      </c>
      <c r="J9" s="13">
        <f t="shared" si="1"/>
        <v>0</v>
      </c>
      <c r="K9" s="13">
        <v>0</v>
      </c>
      <c r="M9" s="1">
        <f t="shared" si="0"/>
        <v>41536</v>
      </c>
      <c r="N9" s="19">
        <v>40550</v>
      </c>
    </row>
    <row r="10" spans="3:16" x14ac:dyDescent="0.25">
      <c r="C10" s="11" t="s">
        <v>28</v>
      </c>
      <c r="D10" s="13"/>
      <c r="E10" s="13">
        <f>AVERAGE(N6:N10)</f>
        <v>25930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M10" s="2">
        <f t="shared" si="0"/>
        <v>41537</v>
      </c>
      <c r="N10" s="20">
        <v>68850</v>
      </c>
    </row>
    <row r="11" spans="3:16" x14ac:dyDescent="0.25">
      <c r="C11" s="11" t="s">
        <v>0</v>
      </c>
      <c r="D11" s="14"/>
      <c r="E11" s="17">
        <f>E9/E10</f>
        <v>-0.35381720015426132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M11" s="1">
        <f t="shared" si="0"/>
        <v>41540</v>
      </c>
      <c r="N11" s="19"/>
    </row>
    <row r="12" spans="3:16" x14ac:dyDescent="0.25">
      <c r="C12" s="8"/>
      <c r="D12" s="5"/>
      <c r="E12" s="5"/>
      <c r="F12" s="5"/>
      <c r="G12" s="5"/>
      <c r="H12" s="5"/>
      <c r="I12" s="5"/>
      <c r="J12" s="5"/>
      <c r="K12" s="5"/>
      <c r="M12" s="1">
        <f t="shared" si="0"/>
        <v>41541</v>
      </c>
      <c r="N12" s="19"/>
    </row>
    <row r="13" spans="3:16" ht="15.75" x14ac:dyDescent="0.25">
      <c r="C13" s="4" t="s">
        <v>18</v>
      </c>
      <c r="D13" s="5"/>
      <c r="E13" s="5"/>
      <c r="F13" s="5"/>
      <c r="G13" s="5"/>
      <c r="H13" s="5"/>
      <c r="I13" s="5"/>
      <c r="J13" s="5"/>
      <c r="K13" s="5"/>
      <c r="M13" s="1">
        <f t="shared" si="0"/>
        <v>41542</v>
      </c>
      <c r="N13" s="19"/>
    </row>
    <row r="14" spans="3:16" x14ac:dyDescent="0.25">
      <c r="C14" s="28" t="s">
        <v>22</v>
      </c>
      <c r="D14" s="30" t="s">
        <v>13</v>
      </c>
      <c r="E14" s="30" t="s">
        <v>20</v>
      </c>
      <c r="F14" s="30" t="s">
        <v>26</v>
      </c>
      <c r="G14" s="15" t="s">
        <v>19</v>
      </c>
      <c r="H14" s="30" t="s">
        <v>21</v>
      </c>
      <c r="I14" s="5"/>
      <c r="J14" s="5"/>
      <c r="K14" s="5"/>
      <c r="M14" s="1">
        <f t="shared" si="0"/>
        <v>41543</v>
      </c>
      <c r="N14" s="19"/>
      <c r="P14" s="26" t="s">
        <v>29</v>
      </c>
    </row>
    <row r="15" spans="3:16" x14ac:dyDescent="0.25">
      <c r="C15" s="29"/>
      <c r="D15" s="31"/>
      <c r="E15" s="31"/>
      <c r="F15" s="31"/>
      <c r="G15" s="16" t="s">
        <v>27</v>
      </c>
      <c r="H15" s="31"/>
      <c r="I15" s="5"/>
      <c r="J15" s="5"/>
      <c r="K15" s="5"/>
      <c r="M15" s="2">
        <f t="shared" si="0"/>
        <v>41544</v>
      </c>
      <c r="N15" s="20"/>
      <c r="P15" t="s">
        <v>30</v>
      </c>
    </row>
    <row r="16" spans="3:16" x14ac:dyDescent="0.25">
      <c r="C16" s="21" t="s">
        <v>23</v>
      </c>
      <c r="D16" s="22">
        <v>41535</v>
      </c>
      <c r="E16" s="21">
        <v>10</v>
      </c>
      <c r="F16" s="21" t="s">
        <v>24</v>
      </c>
      <c r="G16" s="23">
        <v>41621</v>
      </c>
      <c r="H16" s="24">
        <v>4.59</v>
      </c>
      <c r="I16" s="5"/>
      <c r="J16" s="5"/>
      <c r="K16" s="5"/>
      <c r="M16" s="1">
        <f t="shared" si="0"/>
        <v>41547</v>
      </c>
      <c r="N16" s="19"/>
      <c r="P16" t="s">
        <v>31</v>
      </c>
    </row>
    <row r="17" spans="3:16" x14ac:dyDescent="0.25">
      <c r="C17" s="21" t="s">
        <v>25</v>
      </c>
      <c r="D17" s="22">
        <v>41536</v>
      </c>
      <c r="E17" s="21">
        <v>10</v>
      </c>
      <c r="F17" s="21" t="s">
        <v>24</v>
      </c>
      <c r="G17" s="23">
        <v>41621</v>
      </c>
      <c r="H17" s="24">
        <v>4.63</v>
      </c>
      <c r="I17" s="5"/>
      <c r="J17" s="5"/>
      <c r="K17" s="5"/>
      <c r="M17" s="1">
        <f t="shared" si="0"/>
        <v>41548</v>
      </c>
      <c r="N17" s="19"/>
      <c r="P17" t="s">
        <v>35</v>
      </c>
    </row>
    <row r="18" spans="3:16" x14ac:dyDescent="0.25">
      <c r="C18" s="21" t="s">
        <v>23</v>
      </c>
      <c r="D18" s="22">
        <v>41536</v>
      </c>
      <c r="E18" s="21">
        <v>5</v>
      </c>
      <c r="F18" s="21" t="s">
        <v>37</v>
      </c>
      <c r="G18" s="23">
        <v>41579</v>
      </c>
      <c r="H18" s="24">
        <v>13.47</v>
      </c>
      <c r="M18" s="1">
        <f t="shared" si="0"/>
        <v>41549</v>
      </c>
      <c r="N18" s="19"/>
    </row>
    <row r="19" spans="3:16" x14ac:dyDescent="0.25">
      <c r="C19" s="21" t="s">
        <v>23</v>
      </c>
      <c r="D19" s="22">
        <v>41536</v>
      </c>
      <c r="E19" s="21">
        <v>10</v>
      </c>
      <c r="F19" s="21" t="s">
        <v>24</v>
      </c>
      <c r="G19" s="23">
        <v>41609</v>
      </c>
      <c r="H19" s="24">
        <v>4.57</v>
      </c>
      <c r="M19" s="1">
        <f t="shared" si="0"/>
        <v>41550</v>
      </c>
      <c r="N19" s="19"/>
      <c r="P19" t="s">
        <v>32</v>
      </c>
    </row>
    <row r="20" spans="3:16" x14ac:dyDescent="0.25">
      <c r="C20" s="21" t="s">
        <v>38</v>
      </c>
      <c r="D20" s="22">
        <v>41537</v>
      </c>
      <c r="E20" s="21">
        <v>5</v>
      </c>
      <c r="F20" s="21" t="s">
        <v>37</v>
      </c>
      <c r="G20" s="23">
        <v>41579</v>
      </c>
      <c r="H20" s="24">
        <v>13.17</v>
      </c>
      <c r="M20" s="2">
        <f t="shared" si="0"/>
        <v>41551</v>
      </c>
      <c r="N20" s="20"/>
      <c r="P20" t="s">
        <v>33</v>
      </c>
    </row>
    <row r="21" spans="3:16" x14ac:dyDescent="0.25">
      <c r="C21" s="21" t="s">
        <v>38</v>
      </c>
      <c r="D21" s="22">
        <v>41537</v>
      </c>
      <c r="E21" s="21">
        <v>2</v>
      </c>
      <c r="F21" s="21" t="s">
        <v>37</v>
      </c>
      <c r="G21" s="23">
        <v>41579</v>
      </c>
      <c r="H21" s="24">
        <v>13.18</v>
      </c>
      <c r="M21" s="1">
        <f t="shared" si="0"/>
        <v>41554</v>
      </c>
      <c r="N21" s="19"/>
    </row>
    <row r="22" spans="3:16" x14ac:dyDescent="0.25">
      <c r="C22" s="21"/>
      <c r="D22" s="21"/>
      <c r="E22" s="21"/>
      <c r="F22" s="21"/>
      <c r="G22" s="23"/>
      <c r="H22" s="24"/>
      <c r="M22" s="1">
        <f t="shared" si="0"/>
        <v>41555</v>
      </c>
      <c r="N22" s="19"/>
      <c r="P22" t="s">
        <v>34</v>
      </c>
    </row>
    <row r="23" spans="3:16" x14ac:dyDescent="0.25">
      <c r="C23" s="21"/>
      <c r="D23" s="21"/>
      <c r="E23" s="21"/>
      <c r="F23" s="21"/>
      <c r="G23" s="23"/>
      <c r="H23" s="21"/>
      <c r="M23" s="1">
        <f t="shared" si="0"/>
        <v>41556</v>
      </c>
      <c r="N23" s="19"/>
      <c r="P23" t="s">
        <v>36</v>
      </c>
    </row>
    <row r="24" spans="3:16" x14ac:dyDescent="0.25">
      <c r="C24" s="21"/>
      <c r="D24" s="21"/>
      <c r="E24" s="21"/>
      <c r="F24" s="21"/>
      <c r="G24" s="23"/>
      <c r="H24" s="21"/>
      <c r="M24" s="1">
        <f t="shared" si="0"/>
        <v>41557</v>
      </c>
      <c r="N24" s="19"/>
    </row>
    <row r="25" spans="3:16" x14ac:dyDescent="0.25">
      <c r="C25" s="21"/>
      <c r="D25" s="21"/>
      <c r="E25" s="21"/>
      <c r="F25" s="21"/>
      <c r="G25" s="23"/>
      <c r="H25" s="21"/>
      <c r="M25" s="2">
        <f t="shared" si="0"/>
        <v>41558</v>
      </c>
      <c r="N25" s="20"/>
    </row>
    <row r="26" spans="3:16" x14ac:dyDescent="0.25">
      <c r="C26" s="21"/>
      <c r="D26" s="21"/>
      <c r="E26" s="21"/>
      <c r="F26" s="21"/>
      <c r="G26" s="23"/>
      <c r="H26" s="21"/>
      <c r="M26" s="1">
        <f t="shared" si="0"/>
        <v>41561</v>
      </c>
      <c r="N26" s="19"/>
    </row>
    <row r="27" spans="3:16" x14ac:dyDescent="0.25">
      <c r="C27" s="21"/>
      <c r="D27" s="21"/>
      <c r="E27" s="21"/>
      <c r="F27" s="21"/>
      <c r="G27" s="21"/>
      <c r="H27" s="21"/>
      <c r="M27" s="1">
        <f t="shared" si="0"/>
        <v>41562</v>
      </c>
      <c r="N27" s="19"/>
    </row>
    <row r="28" spans="3:16" x14ac:dyDescent="0.25">
      <c r="C28" s="21"/>
      <c r="D28" s="21"/>
      <c r="E28" s="21"/>
      <c r="F28" s="21"/>
      <c r="G28" s="21"/>
      <c r="H28" s="21"/>
      <c r="M28" s="1">
        <f t="shared" si="0"/>
        <v>41563</v>
      </c>
      <c r="N28" s="19"/>
    </row>
    <row r="29" spans="3:16" x14ac:dyDescent="0.25">
      <c r="C29" s="21"/>
      <c r="D29" s="21"/>
      <c r="E29" s="21"/>
      <c r="F29" s="21"/>
      <c r="G29" s="21"/>
      <c r="H29" s="21"/>
      <c r="M29" s="1">
        <f t="shared" si="0"/>
        <v>41564</v>
      </c>
      <c r="N29" s="19"/>
    </row>
    <row r="30" spans="3:16" x14ac:dyDescent="0.25">
      <c r="C30" s="25"/>
      <c r="D30" s="25"/>
      <c r="E30" s="25"/>
      <c r="F30" s="25"/>
      <c r="G30" s="25"/>
      <c r="H30" s="25"/>
      <c r="M30" s="2">
        <f t="shared" si="0"/>
        <v>41565</v>
      </c>
      <c r="N30" s="20"/>
    </row>
    <row r="31" spans="3:16" x14ac:dyDescent="0.25">
      <c r="C31" s="25"/>
      <c r="D31" s="25"/>
      <c r="E31" s="25"/>
      <c r="F31" s="25"/>
      <c r="G31" s="25"/>
      <c r="H31" s="25"/>
      <c r="M31" s="1">
        <f t="shared" si="0"/>
        <v>41568</v>
      </c>
      <c r="N31" s="19"/>
    </row>
    <row r="32" spans="3:16" x14ac:dyDescent="0.25">
      <c r="C32" s="25"/>
      <c r="D32" s="25"/>
      <c r="E32" s="25"/>
      <c r="F32" s="25"/>
      <c r="G32" s="25"/>
      <c r="H32" s="25"/>
      <c r="M32" s="1">
        <f t="shared" si="0"/>
        <v>41569</v>
      </c>
      <c r="N32" s="19"/>
    </row>
    <row r="33" spans="3:14" x14ac:dyDescent="0.25">
      <c r="C33" s="25"/>
      <c r="D33" s="25"/>
      <c r="E33" s="25"/>
      <c r="F33" s="25"/>
      <c r="G33" s="25"/>
      <c r="H33" s="25"/>
      <c r="M33" s="1">
        <f t="shared" si="0"/>
        <v>41570</v>
      </c>
      <c r="N33" s="19"/>
    </row>
    <row r="34" spans="3:14" x14ac:dyDescent="0.25">
      <c r="C34" s="25"/>
      <c r="D34" s="25"/>
      <c r="E34" s="25"/>
      <c r="F34" s="25"/>
      <c r="G34" s="25"/>
      <c r="H34" s="25"/>
      <c r="M34" s="1">
        <f t="shared" si="0"/>
        <v>41571</v>
      </c>
      <c r="N34" s="19"/>
    </row>
    <row r="35" spans="3:14" x14ac:dyDescent="0.25">
      <c r="M35" s="2">
        <f t="shared" si="0"/>
        <v>41572</v>
      </c>
      <c r="N35" s="20"/>
    </row>
  </sheetData>
  <mergeCells count="6">
    <mergeCell ref="M3:N3"/>
    <mergeCell ref="C14:C15"/>
    <mergeCell ref="D14:D15"/>
    <mergeCell ref="E14:E15"/>
    <mergeCell ref="F14:F15"/>
    <mergeCell ref="H14:H15"/>
  </mergeCells>
  <pageMargins left="0.7" right="0.7" top="0.75" bottom="0.75" header="0.3" footer="0.3"/>
  <pageSetup scale="83" orientation="portrait" horizontalDpi="0" verticalDpi="0" r:id="rId1"/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Reporting</vt:lpstr>
      <vt:lpstr>'Portfolio Reporting'!Print_Area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LIEW</dc:creator>
  <cp:lastModifiedBy>Mico</cp:lastModifiedBy>
  <dcterms:created xsi:type="dcterms:W3CDTF">2013-08-19T18:02:00Z</dcterms:created>
  <dcterms:modified xsi:type="dcterms:W3CDTF">2013-09-20T23:48:15Z</dcterms:modified>
</cp:coreProperties>
</file>