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celeste\Desktop\"/>
    </mc:Choice>
  </mc:AlternateContent>
  <xr:revisionPtr revIDLastSave="0" documentId="8_{44EF8E0A-2F2F-44E1-99D4-EAFD5FD36BCF}" xr6:coauthVersionLast="47" xr6:coauthVersionMax="47" xr10:uidLastSave="{00000000-0000-0000-0000-000000000000}"/>
  <bookViews>
    <workbookView xWindow="-120" yWindow="-120" windowWidth="25440" windowHeight="15390" xr2:uid="{00000000-000D-0000-FFFF-FFFF00000000}"/>
  </bookViews>
  <sheets>
    <sheet name="Sheet1" sheetId="1" r:id="rId1"/>
  </sheets>
  <definedNames>
    <definedName name="_xlnm.Print_Area" localSheetId="0">Sheet1!$B$2:$I$37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 l="1"/>
  <c r="H18" i="1"/>
  <c r="H17" i="1"/>
  <c r="H16" i="1"/>
  <c r="H15" i="1"/>
  <c r="H14" i="1"/>
  <c r="F34" i="1"/>
  <c r="F35" i="1" s="1"/>
  <c r="H26" i="1"/>
  <c r="H27" i="1"/>
  <c r="H28" i="1"/>
  <c r="H29" i="1"/>
  <c r="H13" i="1"/>
  <c r="H30" i="1"/>
  <c r="H23" i="1"/>
  <c r="H24" i="1"/>
  <c r="H25" i="1"/>
  <c r="F33" i="1" l="1"/>
  <c r="F36" i="1" s="1"/>
</calcChain>
</file>

<file path=xl/sharedStrings.xml><?xml version="1.0" encoding="utf-8"?>
<sst xmlns="http://schemas.openxmlformats.org/spreadsheetml/2006/main" count="50" uniqueCount="46">
  <si>
    <t>DAP Graduation Checklist</t>
  </si>
  <si>
    <t>Course</t>
  </si>
  <si>
    <t>Course Name</t>
  </si>
  <si>
    <t>Grade - First</t>
  </si>
  <si>
    <t>BUSI 293</t>
  </si>
  <si>
    <t>Course Passed/Exempt</t>
  </si>
  <si>
    <t>BUSI 294</t>
  </si>
  <si>
    <t>BUSI 335</t>
  </si>
  <si>
    <t>Management Information Systems</t>
  </si>
  <si>
    <t>BUSI 370</t>
  </si>
  <si>
    <t>BUSI 393</t>
  </si>
  <si>
    <t>Senior-Level Courses (passing grade of 50% or higher in each course AND an overall average grade of 60.0%)</t>
  </si>
  <si>
    <t>BUSI 353</t>
  </si>
  <si>
    <t>Intermediate Financial Accounting I</t>
  </si>
  <si>
    <t xml:space="preserve">BUSI 354 </t>
  </si>
  <si>
    <t>Cost Accounting</t>
  </si>
  <si>
    <t>BUSI 355</t>
  </si>
  <si>
    <t>Introduction to Income Tax</t>
  </si>
  <si>
    <t>BUSI 450</t>
  </si>
  <si>
    <t>Intermediate Financial Accounting II</t>
  </si>
  <si>
    <t xml:space="preserve">BUSI 453 </t>
  </si>
  <si>
    <t>Advanced Financial Accounting</t>
  </si>
  <si>
    <t>BUSI 455</t>
  </si>
  <si>
    <t>Principles of Auditing</t>
  </si>
  <si>
    <t>Foundation Course Requirement Met?</t>
  </si>
  <si>
    <t>Senior-Level Level Average to Date</t>
  </si>
  <si>
    <t>Senior-Level Course Requirement Met?</t>
  </si>
  <si>
    <t>Exempt
(yes/no)</t>
  </si>
  <si>
    <t>All Graduation Requirements Met?</t>
  </si>
  <si>
    <t>Graduation Eligiblity</t>
  </si>
  <si>
    <t>Grade - Second
(if applicable)</t>
  </si>
  <si>
    <t>Foundation Courses (passing grade of 50% or higher required OR exemption granted upon admission in each course)</t>
  </si>
  <si>
    <t>Course Passed</t>
  </si>
  <si>
    <r>
      <t xml:space="preserve">To check your progress towards graduation, complete the form below with your grades earned to date. The Graduation Eligiblity section at the bottom of this form will update to reflect your eligbility as the applicable fields are completed. This sheet is protected from unintential edits, so only the cells highlighted in yellow may be selected and completed.
</t>
    </r>
    <r>
      <rPr>
        <i/>
        <sz val="10"/>
        <color theme="1"/>
        <rFont val="Calibri"/>
        <family val="2"/>
        <scheme val="minor"/>
      </rPr>
      <t>Disclaimer: this checklist is meant to be used a tool for students to track their progress towards graduation and does not represent any official verification of graduation eligiblity</t>
    </r>
  </si>
  <si>
    <t>BUSI 291</t>
  </si>
  <si>
    <t>Applications of Statistics in Business</t>
  </si>
  <si>
    <t>BUSI 295</t>
  </si>
  <si>
    <t>Business Economics</t>
  </si>
  <si>
    <t>Introductory Financial Accounting</t>
  </si>
  <si>
    <t>Introductory Management Accounting</t>
  </si>
  <si>
    <t>Business Finance</t>
  </si>
  <si>
    <t>Introduction to Business Law</t>
  </si>
  <si>
    <t>BUSI 414</t>
  </si>
  <si>
    <t>Data Visualization and Business Analysis</t>
  </si>
  <si>
    <t>BUSI 493</t>
  </si>
  <si>
    <t xml:space="preserve">Strategic Management in Business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</si>
</sst>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i/>
      <sz val="12"/>
      <color theme="1"/>
      <name val="Calibri"/>
      <family val="2"/>
      <scheme val="minor"/>
    </font>
    <font>
      <sz val="11"/>
      <color theme="1"/>
      <name val="Calibri"/>
      <family val="2"/>
      <scheme val="minor"/>
    </font>
    <font>
      <i/>
      <sz val="10"/>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5757"/>
        <bgColor indexed="64"/>
      </patternFill>
    </fill>
    <fill>
      <patternFill patternType="solid">
        <fgColor rgb="FFFFFF00"/>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61">
    <xf numFmtId="0" fontId="0" fillId="0" borderId="0" xfId="0"/>
    <xf numFmtId="0" fontId="2" fillId="0" borderId="7" xfId="0" applyFont="1" applyBorder="1"/>
    <xf numFmtId="0" fontId="2" fillId="0" borderId="3" xfId="0" applyFont="1" applyBorder="1"/>
    <xf numFmtId="0" fontId="2" fillId="0" borderId="9" xfId="0" applyFont="1" applyBorder="1"/>
    <xf numFmtId="0" fontId="2" fillId="0" borderId="10" xfId="0" applyFont="1" applyBorder="1"/>
    <xf numFmtId="0" fontId="3" fillId="0" borderId="5" xfId="0" applyFont="1" applyBorder="1" applyAlignment="1">
      <alignment horizontal="center" vertical="top" wrapText="1"/>
    </xf>
    <xf numFmtId="0" fontId="3" fillId="0" borderId="5" xfId="0" applyFont="1" applyBorder="1" applyAlignment="1">
      <alignment vertical="top" wrapText="1"/>
    </xf>
    <xf numFmtId="0" fontId="0" fillId="0" borderId="13" xfId="0" applyBorder="1"/>
    <xf numFmtId="0" fontId="0" fillId="0" borderId="14" xfId="0" applyBorder="1"/>
    <xf numFmtId="0" fontId="0" fillId="0" borderId="15" xfId="0" applyBorder="1"/>
    <xf numFmtId="0" fontId="0" fillId="0" borderId="16" xfId="0" applyBorder="1"/>
    <xf numFmtId="0" fontId="0" fillId="0" borderId="0" xfId="0" applyBorder="1"/>
    <xf numFmtId="0" fontId="0" fillId="0" borderId="17" xfId="0" applyBorder="1"/>
    <xf numFmtId="0" fontId="2" fillId="0" borderId="0" xfId="0" applyFont="1" applyBorder="1"/>
    <xf numFmtId="0" fontId="0" fillId="0" borderId="18" xfId="0" applyBorder="1"/>
    <xf numFmtId="0" fontId="0" fillId="0" borderId="19" xfId="0" applyBorder="1"/>
    <xf numFmtId="0" fontId="0" fillId="0" borderId="20" xfId="0" applyBorder="1"/>
    <xf numFmtId="0" fontId="2" fillId="4" borderId="3" xfId="0" applyFont="1" applyFill="1" applyBorder="1" applyAlignment="1" applyProtection="1">
      <alignment horizontal="center" vertical="center"/>
      <protection locked="0"/>
    </xf>
    <xf numFmtId="9" fontId="2" fillId="4" borderId="3" xfId="1"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9" fontId="2" fillId="4" borderId="10" xfId="1" applyFont="1" applyFill="1" applyBorder="1" applyAlignment="1" applyProtection="1">
      <alignment horizontal="center" vertical="center"/>
      <protection locked="0"/>
    </xf>
    <xf numFmtId="0" fontId="0" fillId="0" borderId="16" xfId="0" applyBorder="1" applyAlignment="1">
      <alignment wrapText="1"/>
    </xf>
    <xf numFmtId="0" fontId="3" fillId="0" borderId="4" xfId="0" applyFont="1" applyBorder="1" applyAlignment="1">
      <alignment vertical="top" wrapText="1"/>
    </xf>
    <xf numFmtId="0" fontId="0" fillId="0" borderId="17" xfId="0" applyBorder="1" applyAlignment="1">
      <alignment wrapText="1"/>
    </xf>
    <xf numFmtId="0" fontId="0" fillId="0" borderId="0" xfId="0" applyAlignment="1">
      <alignment wrapText="1"/>
    </xf>
    <xf numFmtId="0" fontId="7" fillId="3" borderId="6" xfId="0" applyFont="1" applyFill="1" applyBorder="1" applyAlignment="1">
      <alignment horizontal="center"/>
    </xf>
    <xf numFmtId="10" fontId="7" fillId="3" borderId="11" xfId="1" applyNumberFormat="1" applyFont="1" applyFill="1" applyBorder="1" applyAlignment="1">
      <alignment horizontal="center"/>
    </xf>
    <xf numFmtId="0" fontId="7" fillId="3" borderId="11" xfId="0" applyFont="1" applyFill="1" applyBorder="1" applyAlignment="1">
      <alignment horizontal="center"/>
    </xf>
    <xf numFmtId="0" fontId="7" fillId="3" borderId="8" xfId="0" applyFont="1" applyFill="1" applyBorder="1" applyAlignment="1">
      <alignment horizontal="center"/>
    </xf>
    <xf numFmtId="0" fontId="7" fillId="3" borderId="8" xfId="0" applyFont="1" applyFill="1" applyBorder="1" applyAlignment="1">
      <alignment horizontal="center" vertical="center"/>
    </xf>
    <xf numFmtId="0" fontId="3" fillId="0" borderId="6" xfId="0" applyFont="1" applyBorder="1" applyAlignment="1">
      <alignment horizontal="center" vertical="top" wrapText="1"/>
    </xf>
    <xf numFmtId="0" fontId="2" fillId="0" borderId="21" xfId="0" applyFont="1" applyBorder="1" applyAlignment="1">
      <alignment vertical="top" wrapText="1"/>
    </xf>
    <xf numFmtId="0" fontId="2" fillId="0" borderId="22" xfId="0" applyFont="1" applyBorder="1" applyAlignment="1">
      <alignment vertical="top" wrapText="1"/>
    </xf>
    <xf numFmtId="9" fontId="2" fillId="4" borderId="26" xfId="1" applyFont="1" applyFill="1" applyBorder="1" applyAlignment="1" applyProtection="1">
      <alignment horizontal="center" vertical="center"/>
      <protection locked="0"/>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12" xfId="0" applyFont="1" applyFill="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2" xfId="0" applyFont="1" applyBorder="1" applyAlignment="1">
      <alignment horizontal="left" vertical="center" wrapText="1"/>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12" xfId="0" applyFont="1" applyFill="1" applyBorder="1" applyAlignment="1">
      <alignment horizontal="center"/>
    </xf>
    <xf numFmtId="0" fontId="4" fillId="2" borderId="1" xfId="0" applyFont="1" applyFill="1" applyBorder="1" applyAlignment="1">
      <alignment horizontal="left" wrapText="1"/>
    </xf>
    <xf numFmtId="0" fontId="4" fillId="2" borderId="2" xfId="0" applyFont="1" applyFill="1" applyBorder="1" applyAlignment="1">
      <alignment horizontal="left" wrapText="1"/>
    </xf>
    <xf numFmtId="0" fontId="4" fillId="2" borderId="12" xfId="0" applyFont="1" applyFill="1" applyBorder="1" applyAlignment="1">
      <alignment horizontal="left" wrapText="1"/>
    </xf>
    <xf numFmtId="0" fontId="4" fillId="2" borderId="13" xfId="0" applyFont="1" applyFill="1" applyBorder="1" applyAlignment="1">
      <alignment horizontal="left" wrapText="1"/>
    </xf>
    <xf numFmtId="0" fontId="4" fillId="2" borderId="14" xfId="0" applyFont="1" applyFill="1" applyBorder="1" applyAlignment="1">
      <alignment horizontal="left" wrapText="1"/>
    </xf>
    <xf numFmtId="0" fontId="4" fillId="2" borderId="15" xfId="0" applyFont="1" applyFill="1" applyBorder="1" applyAlignment="1">
      <alignment horizontal="left" wrapText="1"/>
    </xf>
    <xf numFmtId="0" fontId="3" fillId="0" borderId="5" xfId="0" applyFont="1" applyBorder="1" applyAlignment="1">
      <alignment horizontal="left" vertical="top" wrapText="1"/>
    </xf>
    <xf numFmtId="0" fontId="7" fillId="0" borderId="9" xfId="0" applyFont="1" applyBorder="1" applyAlignment="1">
      <alignment horizontal="left"/>
    </xf>
    <xf numFmtId="0" fontId="7" fillId="0" borderId="10"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2" fillId="0" borderId="7" xfId="0" applyFont="1" applyFill="1" applyBorder="1"/>
    <xf numFmtId="0" fontId="2" fillId="0" borderId="3" xfId="0" applyFont="1" applyFill="1" applyBorder="1" applyAlignment="1">
      <alignment horizontal="left"/>
    </xf>
    <xf numFmtId="0" fontId="2" fillId="0" borderId="23" xfId="0" applyFont="1" applyFill="1" applyBorder="1" applyAlignment="1">
      <alignment horizontal="left"/>
    </xf>
    <xf numFmtId="0" fontId="2" fillId="0" borderId="24" xfId="0" applyFont="1" applyFill="1" applyBorder="1" applyAlignment="1">
      <alignment horizontal="left"/>
    </xf>
    <xf numFmtId="0" fontId="2" fillId="0" borderId="25" xfId="0" applyFont="1" applyFill="1" applyBorder="1"/>
    <xf numFmtId="0" fontId="2" fillId="0" borderId="9" xfId="0" applyFont="1" applyFill="1" applyBorder="1"/>
    <xf numFmtId="0" fontId="2" fillId="0" borderId="10" xfId="0" applyFont="1" applyFill="1" applyBorder="1" applyAlignment="1">
      <alignment horizontal="left"/>
    </xf>
  </cellXfs>
  <cellStyles count="2">
    <cellStyle name="Normal" xfId="0" builtinId="0"/>
    <cellStyle name="Percent" xfId="1" builtinId="5"/>
  </cellStyles>
  <dxfs count="10">
    <dxf>
      <fill>
        <patternFill>
          <bgColor rgb="FF92D050"/>
        </patternFill>
      </fill>
    </dxf>
    <dxf>
      <fill>
        <patternFill>
          <bgColor rgb="FF92D050"/>
        </patternFill>
      </fill>
    </dxf>
    <dxf>
      <fill>
        <patternFill>
          <bgColor theme="0" tint="-0.34998626667073579"/>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0" tint="-0.34998626667073579"/>
        </patternFill>
      </fill>
    </dxf>
    <dxf>
      <fill>
        <patternFill>
          <bgColor rgb="FF92D050"/>
        </patternFill>
      </fill>
    </dxf>
    <dxf>
      <fill>
        <patternFill>
          <bgColor rgb="FF92D050"/>
        </patternFill>
      </fill>
    </dxf>
  </dxfs>
  <tableStyles count="0" defaultTableStyle="TableStyleMedium2" defaultPivotStyle="PivotStyleLight16"/>
  <colors>
    <mruColors>
      <color rgb="FFFF5757"/>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2</xdr:row>
      <xdr:rowOff>114300</xdr:rowOff>
    </xdr:from>
    <xdr:to>
      <xdr:col>3</xdr:col>
      <xdr:colOff>1962531</xdr:colOff>
      <xdr:row>6</xdr:row>
      <xdr:rowOff>117348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950" y="304800"/>
          <a:ext cx="2429256" cy="765048"/>
        </a:xfrm>
        <a:prstGeom prst="rect">
          <a:avLst/>
        </a:prstGeom>
      </xdr:spPr>
    </xdr:pic>
    <xdr:clientData/>
  </xdr:twoCellAnchor>
  <xdr:twoCellAnchor editAs="oneCell">
    <xdr:from>
      <xdr:col>6</xdr:col>
      <xdr:colOff>428625</xdr:colOff>
      <xdr:row>2</xdr:row>
      <xdr:rowOff>110490</xdr:rowOff>
    </xdr:from>
    <xdr:to>
      <xdr:col>7</xdr:col>
      <xdr:colOff>855345</xdr:colOff>
      <xdr:row>5</xdr:row>
      <xdr:rowOff>133350</xdr:rowOff>
    </xdr:to>
    <xdr:pic>
      <xdr:nvPicPr>
        <xdr:cNvPr id="4" name="Picture 3">
          <a:extLst>
            <a:ext uri="{FF2B5EF4-FFF2-40B4-BE49-F238E27FC236}">
              <a16:creationId xmlns:a16="http://schemas.microsoft.com/office/drawing/2014/main" id="{A9EFFF22-4889-4664-85FB-F69D7A9E05C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91175" y="462915"/>
          <a:ext cx="1325880" cy="5524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7"/>
  <sheetViews>
    <sheetView showGridLines="0" tabSelected="1" topLeftCell="A10" zoomScaleNormal="100" zoomScalePageLayoutView="115" workbookViewId="0">
      <selection activeCell="M24" sqref="M24"/>
    </sheetView>
  </sheetViews>
  <sheetFormatPr defaultRowHeight="15" x14ac:dyDescent="0.25"/>
  <cols>
    <col min="1" max="1" width="5" customWidth="1"/>
    <col min="2" max="2" width="5.7109375" customWidth="1"/>
    <col min="4" max="4" width="32.28515625" customWidth="1"/>
    <col min="5" max="5" width="10.28515625" customWidth="1"/>
    <col min="6" max="7" width="13.140625" customWidth="1"/>
    <col min="8" max="8" width="16.7109375" customWidth="1"/>
    <col min="9" max="9" width="5.7109375" customWidth="1"/>
  </cols>
  <sheetData>
    <row r="1" spans="2:9" ht="15.75" thickBot="1" x14ac:dyDescent="0.3"/>
    <row r="2" spans="2:9" ht="12.75" customHeight="1" x14ac:dyDescent="0.25">
      <c r="B2" s="7"/>
      <c r="C2" s="8"/>
      <c r="D2" s="8"/>
      <c r="E2" s="8"/>
      <c r="F2" s="8"/>
      <c r="G2" s="8"/>
      <c r="H2" s="8"/>
      <c r="I2" s="9"/>
    </row>
    <row r="3" spans="2:9" x14ac:dyDescent="0.25">
      <c r="B3" s="10"/>
      <c r="C3" s="11"/>
      <c r="D3" s="11"/>
      <c r="E3" s="11"/>
      <c r="F3" s="11"/>
      <c r="G3" s="11"/>
      <c r="H3" s="11"/>
      <c r="I3" s="12"/>
    </row>
    <row r="4" spans="2:9" x14ac:dyDescent="0.25">
      <c r="B4" s="10"/>
      <c r="C4" s="11"/>
      <c r="D4" s="11"/>
      <c r="E4" s="11"/>
      <c r="F4" s="11"/>
      <c r="G4" s="11"/>
      <c r="H4" s="11"/>
      <c r="I4" s="12"/>
    </row>
    <row r="5" spans="2:9" x14ac:dyDescent="0.25">
      <c r="B5" s="10"/>
      <c r="C5" s="11"/>
      <c r="D5" s="11"/>
      <c r="E5" s="11"/>
      <c r="F5" s="11"/>
      <c r="G5" s="11"/>
      <c r="H5" s="11"/>
      <c r="I5" s="12"/>
    </row>
    <row r="6" spans="2:9" x14ac:dyDescent="0.25">
      <c r="B6" s="10"/>
      <c r="C6" s="11"/>
      <c r="D6" s="11"/>
      <c r="E6" s="11"/>
      <c r="F6" s="11"/>
      <c r="G6" s="11"/>
      <c r="H6" s="11"/>
      <c r="I6" s="12"/>
    </row>
    <row r="7" spans="2:9" ht="15.75" thickBot="1" x14ac:dyDescent="0.3">
      <c r="B7" s="10"/>
      <c r="C7" s="11"/>
      <c r="D7" s="11"/>
      <c r="E7" s="11"/>
      <c r="F7" s="11"/>
      <c r="G7" s="11"/>
      <c r="H7" s="11"/>
      <c r="I7" s="12"/>
    </row>
    <row r="8" spans="2:9" ht="19.5" thickBot="1" x14ac:dyDescent="0.35">
      <c r="B8" s="10"/>
      <c r="C8" s="34" t="s">
        <v>0</v>
      </c>
      <c r="D8" s="35"/>
      <c r="E8" s="35"/>
      <c r="F8" s="35"/>
      <c r="G8" s="35"/>
      <c r="H8" s="36"/>
      <c r="I8" s="12"/>
    </row>
    <row r="9" spans="2:9" ht="86.25" customHeight="1" thickBot="1" x14ac:dyDescent="0.3">
      <c r="B9" s="10"/>
      <c r="C9" s="37" t="s">
        <v>33</v>
      </c>
      <c r="D9" s="38"/>
      <c r="E9" s="38"/>
      <c r="F9" s="38"/>
      <c r="G9" s="38"/>
      <c r="H9" s="39"/>
      <c r="I9" s="12"/>
    </row>
    <row r="10" spans="2:9" ht="15.75" thickBot="1" x14ac:dyDescent="0.3">
      <c r="B10" s="10"/>
      <c r="C10" s="13"/>
      <c r="D10" s="13"/>
      <c r="E10" s="13"/>
      <c r="F10" s="13"/>
      <c r="G10" s="13"/>
      <c r="H10" s="13"/>
      <c r="I10" s="12"/>
    </row>
    <row r="11" spans="2:9" ht="31.5" customHeight="1" thickBot="1" x14ac:dyDescent="0.3">
      <c r="B11" s="10"/>
      <c r="C11" s="46" t="s">
        <v>31</v>
      </c>
      <c r="D11" s="47"/>
      <c r="E11" s="47"/>
      <c r="F11" s="47"/>
      <c r="G11" s="47"/>
      <c r="H11" s="48"/>
      <c r="I11" s="12"/>
    </row>
    <row r="12" spans="2:9" s="24" customFormat="1" ht="25.5" x14ac:dyDescent="0.25">
      <c r="B12" s="21"/>
      <c r="C12" s="22" t="s">
        <v>1</v>
      </c>
      <c r="D12" s="6" t="s">
        <v>2</v>
      </c>
      <c r="E12" s="5" t="s">
        <v>27</v>
      </c>
      <c r="F12" s="5" t="s">
        <v>3</v>
      </c>
      <c r="G12" s="6" t="s">
        <v>30</v>
      </c>
      <c r="H12" s="30" t="s">
        <v>5</v>
      </c>
      <c r="I12" s="23"/>
    </row>
    <row r="13" spans="2:9" s="24" customFormat="1" ht="15.75" x14ac:dyDescent="0.25">
      <c r="B13" s="21"/>
      <c r="C13" s="31" t="s">
        <v>34</v>
      </c>
      <c r="D13" s="32" t="s">
        <v>35</v>
      </c>
      <c r="E13" s="17"/>
      <c r="F13" s="18"/>
      <c r="G13" s="18"/>
      <c r="H13" s="28" t="str">
        <f>IF(OR(AND(E13="yes",F13="",G13=""),F13&gt;=0.5,G13&gt;=0.5),"yes","no")</f>
        <v>no</v>
      </c>
      <c r="I13" s="23"/>
    </row>
    <row r="14" spans="2:9" ht="15.75" x14ac:dyDescent="0.25">
      <c r="B14" s="10"/>
      <c r="C14" s="1" t="s">
        <v>4</v>
      </c>
      <c r="D14" s="2" t="s">
        <v>38</v>
      </c>
      <c r="E14" s="17"/>
      <c r="F14" s="18"/>
      <c r="G14" s="18"/>
      <c r="H14" s="28" t="str">
        <f t="shared" ref="H14:H19" si="0">IF(OR(AND(E14="yes",F14="",G14=""),F14&gt;=0.5,G14&gt;=0.5),"yes","no")</f>
        <v>no</v>
      </c>
      <c r="I14" s="12"/>
    </row>
    <row r="15" spans="2:9" ht="15.75" x14ac:dyDescent="0.25">
      <c r="B15" s="10"/>
      <c r="C15" s="1" t="s">
        <v>6</v>
      </c>
      <c r="D15" s="2" t="s">
        <v>39</v>
      </c>
      <c r="E15" s="17"/>
      <c r="F15" s="18"/>
      <c r="G15" s="18"/>
      <c r="H15" s="28" t="str">
        <f t="shared" si="0"/>
        <v>no</v>
      </c>
      <c r="I15" s="12"/>
    </row>
    <row r="16" spans="2:9" ht="15.75" x14ac:dyDescent="0.25">
      <c r="B16" s="10"/>
      <c r="C16" s="1" t="s">
        <v>36</v>
      </c>
      <c r="D16" s="2" t="s">
        <v>37</v>
      </c>
      <c r="E16" s="17"/>
      <c r="F16" s="18"/>
      <c r="G16" s="18"/>
      <c r="H16" s="28" t="str">
        <f t="shared" si="0"/>
        <v>no</v>
      </c>
      <c r="I16" s="12"/>
    </row>
    <row r="17" spans="2:9" ht="15.75" x14ac:dyDescent="0.25">
      <c r="B17" s="10"/>
      <c r="C17" s="1" t="s">
        <v>7</v>
      </c>
      <c r="D17" s="2" t="s">
        <v>8</v>
      </c>
      <c r="E17" s="17"/>
      <c r="F17" s="18"/>
      <c r="G17" s="18"/>
      <c r="H17" s="28" t="str">
        <f t="shared" si="0"/>
        <v>no</v>
      </c>
      <c r="I17" s="12"/>
    </row>
    <row r="18" spans="2:9" ht="15.75" x14ac:dyDescent="0.25">
      <c r="B18" s="10"/>
      <c r="C18" s="1" t="s">
        <v>9</v>
      </c>
      <c r="D18" s="2" t="s">
        <v>40</v>
      </c>
      <c r="E18" s="17"/>
      <c r="F18" s="18"/>
      <c r="G18" s="18"/>
      <c r="H18" s="28" t="str">
        <f t="shared" si="0"/>
        <v>no</v>
      </c>
      <c r="I18" s="12"/>
    </row>
    <row r="19" spans="2:9" ht="16.5" thickBot="1" x14ac:dyDescent="0.3">
      <c r="B19" s="10"/>
      <c r="C19" s="3" t="s">
        <v>10</v>
      </c>
      <c r="D19" s="4" t="s">
        <v>41</v>
      </c>
      <c r="E19" s="19"/>
      <c r="F19" s="20"/>
      <c r="G19" s="20"/>
      <c r="H19" s="27" t="str">
        <f t="shared" si="0"/>
        <v>no</v>
      </c>
      <c r="I19" s="12"/>
    </row>
    <row r="20" spans="2:9" ht="15.75" thickBot="1" x14ac:dyDescent="0.3">
      <c r="B20" s="10"/>
      <c r="C20" s="13"/>
      <c r="D20" s="13"/>
      <c r="E20" s="13"/>
      <c r="F20" s="13"/>
      <c r="G20" s="13"/>
      <c r="H20" s="13"/>
      <c r="I20" s="12"/>
    </row>
    <row r="21" spans="2:9" ht="31.5" customHeight="1" thickBot="1" x14ac:dyDescent="0.3">
      <c r="B21" s="10"/>
      <c r="C21" s="43" t="s">
        <v>11</v>
      </c>
      <c r="D21" s="44"/>
      <c r="E21" s="44"/>
      <c r="F21" s="44"/>
      <c r="G21" s="44"/>
      <c r="H21" s="45"/>
      <c r="I21" s="12"/>
    </row>
    <row r="22" spans="2:9" s="24" customFormat="1" ht="25.5" x14ac:dyDescent="0.25">
      <c r="B22" s="21"/>
      <c r="C22" s="22" t="s">
        <v>1</v>
      </c>
      <c r="D22" s="49" t="s">
        <v>2</v>
      </c>
      <c r="E22" s="49"/>
      <c r="F22" s="5" t="s">
        <v>3</v>
      </c>
      <c r="G22" s="6" t="s">
        <v>30</v>
      </c>
      <c r="H22" s="30" t="s">
        <v>32</v>
      </c>
      <c r="I22" s="23"/>
    </row>
    <row r="23" spans="2:9" ht="15.75" x14ac:dyDescent="0.25">
      <c r="B23" s="10"/>
      <c r="C23" s="54" t="s">
        <v>12</v>
      </c>
      <c r="D23" s="55" t="s">
        <v>13</v>
      </c>
      <c r="E23" s="55"/>
      <c r="F23" s="18"/>
      <c r="G23" s="18"/>
      <c r="H23" s="29" t="str">
        <f>IF((OR(F23&gt;=0.5,G23&gt;=0.5)),"yes","no")</f>
        <v>no</v>
      </c>
      <c r="I23" s="12"/>
    </row>
    <row r="24" spans="2:9" ht="15.75" x14ac:dyDescent="0.25">
      <c r="B24" s="10"/>
      <c r="C24" s="54" t="s">
        <v>14</v>
      </c>
      <c r="D24" s="55" t="s">
        <v>15</v>
      </c>
      <c r="E24" s="55"/>
      <c r="F24" s="18"/>
      <c r="G24" s="18"/>
      <c r="H24" s="29" t="str">
        <f t="shared" ref="H24:H30" si="1">IF((OR(F24&gt;=0.5,G24&gt;=0.5)),"yes","no")</f>
        <v>no</v>
      </c>
      <c r="I24" s="12"/>
    </row>
    <row r="25" spans="2:9" ht="15.75" x14ac:dyDescent="0.25">
      <c r="B25" s="10"/>
      <c r="C25" s="54" t="s">
        <v>16</v>
      </c>
      <c r="D25" s="55" t="s">
        <v>17</v>
      </c>
      <c r="E25" s="55"/>
      <c r="F25" s="18"/>
      <c r="G25" s="18"/>
      <c r="H25" s="29" t="str">
        <f t="shared" si="1"/>
        <v>no</v>
      </c>
      <c r="I25" s="12"/>
    </row>
    <row r="26" spans="2:9" ht="15.75" x14ac:dyDescent="0.25">
      <c r="B26" s="10"/>
      <c r="C26" s="54" t="s">
        <v>42</v>
      </c>
      <c r="D26" s="56" t="s">
        <v>43</v>
      </c>
      <c r="E26" s="57"/>
      <c r="F26" s="18"/>
      <c r="G26" s="18"/>
      <c r="H26" s="29" t="str">
        <f t="shared" si="1"/>
        <v>no</v>
      </c>
      <c r="I26" s="12"/>
    </row>
    <row r="27" spans="2:9" ht="15.75" x14ac:dyDescent="0.25">
      <c r="B27" s="10"/>
      <c r="C27" s="54" t="s">
        <v>18</v>
      </c>
      <c r="D27" s="55" t="s">
        <v>19</v>
      </c>
      <c r="E27" s="55"/>
      <c r="F27" s="18"/>
      <c r="G27" s="18"/>
      <c r="H27" s="29" t="str">
        <f t="shared" si="1"/>
        <v>no</v>
      </c>
      <c r="I27" s="12"/>
    </row>
    <row r="28" spans="2:9" ht="15.75" x14ac:dyDescent="0.25">
      <c r="B28" s="10"/>
      <c r="C28" s="54" t="s">
        <v>20</v>
      </c>
      <c r="D28" s="55" t="s">
        <v>21</v>
      </c>
      <c r="E28" s="55"/>
      <c r="F28" s="18"/>
      <c r="G28" s="18"/>
      <c r="H28" s="29" t="str">
        <f t="shared" si="1"/>
        <v>no</v>
      </c>
      <c r="I28" s="12"/>
    </row>
    <row r="29" spans="2:9" ht="15.75" x14ac:dyDescent="0.25">
      <c r="B29" s="10"/>
      <c r="C29" s="58" t="s">
        <v>22</v>
      </c>
      <c r="D29" s="56" t="s">
        <v>23</v>
      </c>
      <c r="E29" s="57"/>
      <c r="F29" s="33"/>
      <c r="G29" s="33"/>
      <c r="H29" s="29" t="str">
        <f t="shared" si="1"/>
        <v>no</v>
      </c>
      <c r="I29" s="12"/>
    </row>
    <row r="30" spans="2:9" ht="16.5" thickBot="1" x14ac:dyDescent="0.3">
      <c r="B30" s="10"/>
      <c r="C30" s="59" t="s">
        <v>44</v>
      </c>
      <c r="D30" s="60" t="s">
        <v>45</v>
      </c>
      <c r="E30" s="60"/>
      <c r="F30" s="20"/>
      <c r="G30" s="20"/>
      <c r="H30" s="29" t="str">
        <f t="shared" si="1"/>
        <v>no</v>
      </c>
      <c r="I30" s="12"/>
    </row>
    <row r="31" spans="2:9" ht="15.75" thickBot="1" x14ac:dyDescent="0.3">
      <c r="B31" s="10"/>
      <c r="C31" s="11"/>
      <c r="D31" s="11"/>
      <c r="E31" s="11"/>
      <c r="F31" s="11"/>
      <c r="G31" s="11"/>
      <c r="H31" s="11"/>
      <c r="I31" s="12"/>
    </row>
    <row r="32" spans="2:9" ht="16.5" thickBot="1" x14ac:dyDescent="0.3">
      <c r="B32" s="10"/>
      <c r="C32" s="40" t="s">
        <v>29</v>
      </c>
      <c r="D32" s="41"/>
      <c r="E32" s="41"/>
      <c r="F32" s="42"/>
      <c r="G32" s="11"/>
      <c r="H32" s="11"/>
      <c r="I32" s="12"/>
    </row>
    <row r="33" spans="2:9" ht="15.75" x14ac:dyDescent="0.25">
      <c r="B33" s="10"/>
      <c r="C33" s="52" t="s">
        <v>24</v>
      </c>
      <c r="D33" s="53"/>
      <c r="E33" s="53"/>
      <c r="F33" s="25" t="str">
        <f>IF(COUNTIF(H13:H19,"yes")=7,"YES","NO")</f>
        <v>NO</v>
      </c>
      <c r="G33" s="11"/>
      <c r="H33" s="11"/>
      <c r="I33" s="12"/>
    </row>
    <row r="34" spans="2:9" ht="16.5" thickBot="1" x14ac:dyDescent="0.3">
      <c r="B34" s="10"/>
      <c r="C34" s="50" t="s">
        <v>25</v>
      </c>
      <c r="D34" s="51"/>
      <c r="E34" s="51"/>
      <c r="F34" s="26" t="str">
        <f>IFERROR(AVERAGE(F23:G30), "-")</f>
        <v>-</v>
      </c>
      <c r="G34" s="11"/>
      <c r="H34" s="11"/>
      <c r="I34" s="12"/>
    </row>
    <row r="35" spans="2:9" ht="16.5" thickBot="1" x14ac:dyDescent="0.3">
      <c r="B35" s="10"/>
      <c r="C35" s="50" t="s">
        <v>26</v>
      </c>
      <c r="D35" s="51"/>
      <c r="E35" s="51"/>
      <c r="F35" s="27" t="str">
        <f>IF(AND((COUNTIF(H23:H30,"yes")=8),F34&gt;=0.6),"YES","NO")</f>
        <v>NO</v>
      </c>
      <c r="G35" s="11"/>
      <c r="H35" s="11"/>
      <c r="I35" s="12"/>
    </row>
    <row r="36" spans="2:9" ht="16.5" thickBot="1" x14ac:dyDescent="0.3">
      <c r="B36" s="10"/>
      <c r="C36" s="50" t="s">
        <v>28</v>
      </c>
      <c r="D36" s="51"/>
      <c r="E36" s="51"/>
      <c r="F36" s="27" t="str">
        <f>IF(AND(F33="yes",F35="yes"),"YES","NO")</f>
        <v>NO</v>
      </c>
      <c r="G36" s="11"/>
      <c r="H36" s="11"/>
      <c r="I36" s="12"/>
    </row>
    <row r="37" spans="2:9" ht="12.75" customHeight="1" thickBot="1" x14ac:dyDescent="0.3">
      <c r="B37" s="14"/>
      <c r="C37" s="15"/>
      <c r="D37" s="15"/>
      <c r="E37" s="15"/>
      <c r="F37" s="15"/>
      <c r="G37" s="15"/>
      <c r="H37" s="15"/>
      <c r="I37" s="16"/>
    </row>
  </sheetData>
  <sheetProtection selectLockedCells="1"/>
  <mergeCells count="18">
    <mergeCell ref="C34:E34"/>
    <mergeCell ref="C35:E35"/>
    <mergeCell ref="C36:E36"/>
    <mergeCell ref="C33:E33"/>
    <mergeCell ref="C8:H8"/>
    <mergeCell ref="C9:H9"/>
    <mergeCell ref="C32:F32"/>
    <mergeCell ref="C21:H21"/>
    <mergeCell ref="D24:E24"/>
    <mergeCell ref="D25:E25"/>
    <mergeCell ref="D27:E27"/>
    <mergeCell ref="D28:E28"/>
    <mergeCell ref="D30:E30"/>
    <mergeCell ref="C11:H11"/>
    <mergeCell ref="D22:E22"/>
    <mergeCell ref="D23:E23"/>
    <mergeCell ref="D26:E26"/>
    <mergeCell ref="D29:E29"/>
  </mergeCells>
  <conditionalFormatting sqref="H23:H30">
    <cfRule type="cellIs" dxfId="9" priority="15" operator="equal">
      <formula>"yes"</formula>
    </cfRule>
  </conditionalFormatting>
  <conditionalFormatting sqref="F33">
    <cfRule type="cellIs" dxfId="8" priority="13" operator="equal">
      <formula>"YES"</formula>
    </cfRule>
  </conditionalFormatting>
  <conditionalFormatting sqref="F14">
    <cfRule type="expression" dxfId="7" priority="9">
      <formula>"$C$8=""yes"""</formula>
    </cfRule>
  </conditionalFormatting>
  <conditionalFormatting sqref="F35">
    <cfRule type="cellIs" dxfId="6" priority="7" operator="equal">
      <formula>"yes"</formula>
    </cfRule>
  </conditionalFormatting>
  <conditionalFormatting sqref="F36">
    <cfRule type="cellIs" dxfId="5" priority="6" operator="equal">
      <formula>"yes"</formula>
    </cfRule>
  </conditionalFormatting>
  <conditionalFormatting sqref="F34">
    <cfRule type="cellIs" dxfId="4" priority="5" operator="greaterThanOrEqual">
      <formula>0.6</formula>
    </cfRule>
  </conditionalFormatting>
  <conditionalFormatting sqref="H14:H15 H17:H19">
    <cfRule type="cellIs" dxfId="3" priority="4" operator="equal">
      <formula>"yes"</formula>
    </cfRule>
  </conditionalFormatting>
  <conditionalFormatting sqref="F13">
    <cfRule type="expression" dxfId="2" priority="3">
      <formula>"$C$8=""yes"""</formula>
    </cfRule>
  </conditionalFormatting>
  <conditionalFormatting sqref="H13">
    <cfRule type="cellIs" dxfId="1" priority="2" operator="equal">
      <formula>"yes"</formula>
    </cfRule>
  </conditionalFormatting>
  <conditionalFormatting sqref="H16">
    <cfRule type="cellIs" dxfId="0" priority="1" operator="equal">
      <formula>"yes"</formula>
    </cfRule>
  </conditionalFormatting>
  <dataValidations count="2">
    <dataValidation type="decimal" allowBlank="1" showInputMessage="1" showErrorMessage="1" sqref="F23:G30 F13:G19" xr:uid="{00000000-0002-0000-0000-000000000000}">
      <formula1>0</formula1>
      <formula2>1</formula2>
    </dataValidation>
    <dataValidation type="list" allowBlank="1" showInputMessage="1" showErrorMessage="1" sqref="E13:E19" xr:uid="{00000000-0002-0000-0000-000001000000}">
      <formula1>"no, yes"</formula1>
    </dataValidation>
  </dataValidations>
  <pageMargins left="0.7" right="0.7" top="0.75" bottom="0.75" header="0.3" footer="0.3"/>
  <pageSetup scale="87"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Celeste</dc:creator>
  <cp:lastModifiedBy>Lee, Celeste</cp:lastModifiedBy>
  <cp:lastPrinted>2018-02-06T20:49:54Z</cp:lastPrinted>
  <dcterms:created xsi:type="dcterms:W3CDTF">2018-02-05T21:07:08Z</dcterms:created>
  <dcterms:modified xsi:type="dcterms:W3CDTF">2024-11-14T20:57:53Z</dcterms:modified>
</cp:coreProperties>
</file>