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 activeTab="2"/>
  </bookViews>
  <sheets>
    <sheet name="original" sheetId="1" r:id="rId1"/>
    <sheet name="grouped" sheetId="2" r:id="rId2"/>
    <sheet name="group stats summary" sheetId="3" r:id="rId3"/>
  </sheets>
  <calcPr calcId="145621"/>
</workbook>
</file>

<file path=xl/calcChain.xml><?xml version="1.0" encoding="utf-8"?>
<calcChain xmlns="http://schemas.openxmlformats.org/spreadsheetml/2006/main">
  <c r="I32" i="2" l="1"/>
  <c r="I46" i="2"/>
  <c r="G46" i="2"/>
  <c r="G75" i="2"/>
  <c r="I84" i="2"/>
  <c r="H84" i="2"/>
  <c r="G84" i="2"/>
  <c r="F84" i="2"/>
  <c r="I81" i="2"/>
  <c r="H81" i="2"/>
  <c r="G81" i="2"/>
  <c r="F81" i="2"/>
  <c r="I75" i="2"/>
  <c r="H75" i="2"/>
  <c r="F75" i="2"/>
  <c r="I69" i="2"/>
  <c r="H69" i="2"/>
  <c r="G69" i="2"/>
  <c r="F69" i="2"/>
  <c r="I61" i="2"/>
  <c r="H61" i="2"/>
  <c r="G61" i="2"/>
  <c r="F61" i="2"/>
  <c r="H55" i="2"/>
  <c r="I55" i="2"/>
  <c r="G55" i="2"/>
  <c r="F55" i="2"/>
  <c r="H46" i="2"/>
  <c r="F46" i="2"/>
  <c r="I37" i="2"/>
  <c r="H37" i="2"/>
  <c r="G37" i="2"/>
  <c r="F37" i="2"/>
  <c r="H32" i="2"/>
  <c r="G32" i="2"/>
  <c r="F32" i="2"/>
  <c r="I29" i="2"/>
  <c r="H29" i="2"/>
  <c r="G29" i="2"/>
  <c r="F29" i="2"/>
  <c r="I25" i="2"/>
  <c r="H25" i="2"/>
  <c r="G25" i="2"/>
  <c r="F25" i="2"/>
  <c r="I16" i="2"/>
  <c r="H16" i="2"/>
  <c r="G16" i="2"/>
  <c r="F16" i="2"/>
  <c r="I12" i="2"/>
  <c r="H12" i="2"/>
  <c r="G12" i="2"/>
  <c r="F12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7" i="1"/>
</calcChain>
</file>

<file path=xl/sharedStrings.xml><?xml version="1.0" encoding="utf-8"?>
<sst xmlns="http://schemas.openxmlformats.org/spreadsheetml/2006/main" count="40" uniqueCount="20">
  <si>
    <t>Peace River Surface Grain Size Data; 1968 and 1975</t>
  </si>
  <si>
    <t>Church and Kellerhals (1978)</t>
  </si>
  <si>
    <t>Distance</t>
  </si>
  <si>
    <t>km</t>
  </si>
  <si>
    <t>from h'water</t>
  </si>
  <si>
    <t>from PC dam</t>
  </si>
  <si>
    <t>Grain size</t>
  </si>
  <si>
    <t>mm (mean)</t>
  </si>
  <si>
    <t xml:space="preserve"> </t>
  </si>
  <si>
    <t>D50 (mm)</t>
  </si>
  <si>
    <t>Grain Size</t>
  </si>
  <si>
    <t>D90 (mm)</t>
  </si>
  <si>
    <t>D50 mean</t>
  </si>
  <si>
    <t>D50 STDV</t>
  </si>
  <si>
    <t>D90 mean</t>
  </si>
  <si>
    <t>D90 STDV</t>
  </si>
  <si>
    <t>Group summary stats:</t>
  </si>
  <si>
    <t>Group:</t>
  </si>
  <si>
    <t>D50 Mean</t>
  </si>
  <si>
    <t>D90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</si>
</sst>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2" borderId="2" xfId="0" applyFill="1" applyBorder="1"/>
    <xf numFmtId="0" fontId="0" fillId="0" borderId="2" xfId="0" applyBorder="1"/>
    <xf numFmtId="0" fontId="0" fillId="3" borderId="2" xfId="0" applyFill="1" applyBorder="1"/>
    <xf numFmtId="0" fontId="0" fillId="2" borderId="3" xfId="0" applyFill="1" applyBorder="1"/>
    <xf numFmtId="0" fontId="0" fillId="0" borderId="3" xfId="0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0" xfId="0" applyBorder="1"/>
    <xf numFmtId="0" fontId="0" fillId="3" borderId="10" xfId="0" applyFill="1" applyBorder="1"/>
    <xf numFmtId="0" fontId="0" fillId="2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2" fillId="0" borderId="0" xfId="0" applyFont="1"/>
    <xf numFmtId="0" fontId="0" fillId="0" borderId="14" xfId="0" applyBorder="1"/>
    <xf numFmtId="0" fontId="0" fillId="0" borderId="15" xfId="0" applyBorder="1"/>
    <xf numFmtId="0" fontId="2" fillId="0" borderId="1" xfId="0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Mean grain size</a:t>
            </a:r>
          </a:p>
        </c:rich>
      </c:tx>
      <c:layout>
        <c:manualLayout>
          <c:xMode val="edge"/>
          <c:yMode val="edge"/>
          <c:x val="0.36222292213473317"/>
          <c:y val="3.167420814479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55602334206456"/>
          <c:y val="0.16742099943107439"/>
          <c:w val="0.71777933545862727"/>
          <c:h val="0.651584430218235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original!$B$7:$B$84</c:f>
              <c:numCache>
                <c:formatCode>General</c:formatCode>
                <c:ptCount val="78"/>
                <c:pt idx="0">
                  <c:v>7.3199999999999363</c:v>
                </c:pt>
                <c:pt idx="1">
                  <c:v>7.3199999999999363</c:v>
                </c:pt>
                <c:pt idx="2">
                  <c:v>8.7200000000000273</c:v>
                </c:pt>
                <c:pt idx="3">
                  <c:v>8.7200000000000273</c:v>
                </c:pt>
                <c:pt idx="4">
                  <c:v>14.439999999999941</c:v>
                </c:pt>
                <c:pt idx="5">
                  <c:v>14.439999999999941</c:v>
                </c:pt>
                <c:pt idx="6">
                  <c:v>20.700000000000045</c:v>
                </c:pt>
                <c:pt idx="7">
                  <c:v>20.700000000000045</c:v>
                </c:pt>
                <c:pt idx="8">
                  <c:v>23.139999999999986</c:v>
                </c:pt>
                <c:pt idx="9">
                  <c:v>27</c:v>
                </c:pt>
                <c:pt idx="10">
                  <c:v>30.799999999999955</c:v>
                </c:pt>
                <c:pt idx="11">
                  <c:v>30.799999999999955</c:v>
                </c:pt>
                <c:pt idx="12">
                  <c:v>30.799999999999955</c:v>
                </c:pt>
                <c:pt idx="13">
                  <c:v>33.309999999999945</c:v>
                </c:pt>
                <c:pt idx="14">
                  <c:v>33.309999999999945</c:v>
                </c:pt>
                <c:pt idx="15">
                  <c:v>35.610000000000014</c:v>
                </c:pt>
                <c:pt idx="16">
                  <c:v>35.610000000000014</c:v>
                </c:pt>
                <c:pt idx="17">
                  <c:v>35.610000000000014</c:v>
                </c:pt>
                <c:pt idx="18">
                  <c:v>35.610000000000014</c:v>
                </c:pt>
                <c:pt idx="19">
                  <c:v>39.379999999999995</c:v>
                </c:pt>
                <c:pt idx="20">
                  <c:v>39.379999999999995</c:v>
                </c:pt>
                <c:pt idx="21">
                  <c:v>51.710000000000036</c:v>
                </c:pt>
                <c:pt idx="22">
                  <c:v>51.710000000000036</c:v>
                </c:pt>
                <c:pt idx="23">
                  <c:v>60.75</c:v>
                </c:pt>
                <c:pt idx="24">
                  <c:v>64.580000000000041</c:v>
                </c:pt>
                <c:pt idx="25">
                  <c:v>64.580000000000041</c:v>
                </c:pt>
                <c:pt idx="26">
                  <c:v>68.149999999999977</c:v>
                </c:pt>
                <c:pt idx="27">
                  <c:v>72.600000000000023</c:v>
                </c:pt>
                <c:pt idx="28">
                  <c:v>72.600000000000023</c:v>
                </c:pt>
                <c:pt idx="29">
                  <c:v>76.200000000000045</c:v>
                </c:pt>
                <c:pt idx="30">
                  <c:v>76.200000000000045</c:v>
                </c:pt>
                <c:pt idx="31">
                  <c:v>81.299999999999955</c:v>
                </c:pt>
                <c:pt idx="32">
                  <c:v>81.299999999999955</c:v>
                </c:pt>
                <c:pt idx="33">
                  <c:v>82.009999999999991</c:v>
                </c:pt>
                <c:pt idx="34">
                  <c:v>82.009999999999991</c:v>
                </c:pt>
                <c:pt idx="35">
                  <c:v>82.009999999999991</c:v>
                </c:pt>
                <c:pt idx="36">
                  <c:v>82.009999999999991</c:v>
                </c:pt>
                <c:pt idx="37">
                  <c:v>86.389999999999986</c:v>
                </c:pt>
                <c:pt idx="38">
                  <c:v>86.389999999999986</c:v>
                </c:pt>
                <c:pt idx="39">
                  <c:v>86.389999999999986</c:v>
                </c:pt>
                <c:pt idx="40">
                  <c:v>88.13</c:v>
                </c:pt>
                <c:pt idx="41">
                  <c:v>88.13</c:v>
                </c:pt>
                <c:pt idx="42">
                  <c:v>90.360000000000014</c:v>
                </c:pt>
                <c:pt idx="43">
                  <c:v>90.360000000000014</c:v>
                </c:pt>
                <c:pt idx="44">
                  <c:v>93.67999999999995</c:v>
                </c:pt>
                <c:pt idx="45">
                  <c:v>94.689999999999941</c:v>
                </c:pt>
                <c:pt idx="46">
                  <c:v>94.689999999999941</c:v>
                </c:pt>
                <c:pt idx="47">
                  <c:v>97.069999999999936</c:v>
                </c:pt>
                <c:pt idx="48">
                  <c:v>97.069999999999936</c:v>
                </c:pt>
                <c:pt idx="49">
                  <c:v>99.569999999999936</c:v>
                </c:pt>
                <c:pt idx="50">
                  <c:v>99.569999999999936</c:v>
                </c:pt>
                <c:pt idx="51">
                  <c:v>101.38999999999999</c:v>
                </c:pt>
                <c:pt idx="52">
                  <c:v>101.38999999999999</c:v>
                </c:pt>
                <c:pt idx="53">
                  <c:v>104.24000000000001</c:v>
                </c:pt>
                <c:pt idx="54">
                  <c:v>104.24000000000001</c:v>
                </c:pt>
                <c:pt idx="55">
                  <c:v>107.53999999999996</c:v>
                </c:pt>
                <c:pt idx="56">
                  <c:v>107.53999999999996</c:v>
                </c:pt>
                <c:pt idx="57">
                  <c:v>109.54999999999995</c:v>
                </c:pt>
                <c:pt idx="58">
                  <c:v>113.38</c:v>
                </c:pt>
                <c:pt idx="59">
                  <c:v>113.38</c:v>
                </c:pt>
                <c:pt idx="60">
                  <c:v>116.51999999999998</c:v>
                </c:pt>
                <c:pt idx="61">
                  <c:v>116.51999999999998</c:v>
                </c:pt>
                <c:pt idx="62">
                  <c:v>116.51999999999998</c:v>
                </c:pt>
                <c:pt idx="63">
                  <c:v>120.47000000000003</c:v>
                </c:pt>
                <c:pt idx="64">
                  <c:v>120.47000000000003</c:v>
                </c:pt>
                <c:pt idx="65">
                  <c:v>123.34000000000003</c:v>
                </c:pt>
                <c:pt idx="66">
                  <c:v>123.34000000000003</c:v>
                </c:pt>
                <c:pt idx="67">
                  <c:v>125.89999999999998</c:v>
                </c:pt>
                <c:pt idx="68">
                  <c:v>125.89999999999998</c:v>
                </c:pt>
                <c:pt idx="69">
                  <c:v>130.37</c:v>
                </c:pt>
                <c:pt idx="70">
                  <c:v>130.37</c:v>
                </c:pt>
                <c:pt idx="71">
                  <c:v>134.56999999999994</c:v>
                </c:pt>
                <c:pt idx="72">
                  <c:v>134.56999999999994</c:v>
                </c:pt>
                <c:pt idx="73">
                  <c:v>134.70000000000005</c:v>
                </c:pt>
                <c:pt idx="74">
                  <c:v>134.70000000000005</c:v>
                </c:pt>
                <c:pt idx="75">
                  <c:v>144.28999999999996</c:v>
                </c:pt>
                <c:pt idx="76">
                  <c:v>144.28999999999996</c:v>
                </c:pt>
                <c:pt idx="77">
                  <c:v>145.95000000000005</c:v>
                </c:pt>
              </c:numCache>
            </c:numRef>
          </c:xVal>
          <c:yVal>
            <c:numRef>
              <c:f>original!$C$7:$C$84</c:f>
              <c:numCache>
                <c:formatCode>General</c:formatCode>
                <c:ptCount val="78"/>
                <c:pt idx="0">
                  <c:v>127.04</c:v>
                </c:pt>
                <c:pt idx="1">
                  <c:v>92.06</c:v>
                </c:pt>
                <c:pt idx="2">
                  <c:v>83.82</c:v>
                </c:pt>
                <c:pt idx="3">
                  <c:v>97.72</c:v>
                </c:pt>
                <c:pt idx="4">
                  <c:v>93.06</c:v>
                </c:pt>
                <c:pt idx="5">
                  <c:v>98.96</c:v>
                </c:pt>
                <c:pt idx="6">
                  <c:v>114.84</c:v>
                </c:pt>
                <c:pt idx="7">
                  <c:v>111.46</c:v>
                </c:pt>
                <c:pt idx="8">
                  <c:v>79.67</c:v>
                </c:pt>
                <c:pt idx="9">
                  <c:v>86.74</c:v>
                </c:pt>
                <c:pt idx="10">
                  <c:v>65.69</c:v>
                </c:pt>
                <c:pt idx="11">
                  <c:v>70.459999999999994</c:v>
                </c:pt>
                <c:pt idx="12">
                  <c:v>63.81</c:v>
                </c:pt>
                <c:pt idx="13">
                  <c:v>79.28</c:v>
                </c:pt>
                <c:pt idx="14">
                  <c:v>78.14</c:v>
                </c:pt>
                <c:pt idx="15">
                  <c:v>50.94</c:v>
                </c:pt>
                <c:pt idx="16">
                  <c:v>46.28</c:v>
                </c:pt>
                <c:pt idx="17">
                  <c:v>28.47</c:v>
                </c:pt>
                <c:pt idx="18">
                  <c:v>56.26</c:v>
                </c:pt>
                <c:pt idx="19">
                  <c:v>109.46</c:v>
                </c:pt>
                <c:pt idx="20">
                  <c:v>102.22</c:v>
                </c:pt>
                <c:pt idx="21">
                  <c:v>76.64</c:v>
                </c:pt>
                <c:pt idx="22">
                  <c:v>82.52</c:v>
                </c:pt>
                <c:pt idx="23">
                  <c:v>62.6</c:v>
                </c:pt>
                <c:pt idx="24">
                  <c:v>65.760000000000005</c:v>
                </c:pt>
                <c:pt idx="25">
                  <c:v>53.86</c:v>
                </c:pt>
                <c:pt idx="26">
                  <c:v>46.39</c:v>
                </c:pt>
                <c:pt idx="27">
                  <c:v>44.58</c:v>
                </c:pt>
                <c:pt idx="28">
                  <c:v>39.56</c:v>
                </c:pt>
                <c:pt idx="29">
                  <c:v>68.45</c:v>
                </c:pt>
                <c:pt idx="30">
                  <c:v>56.26</c:v>
                </c:pt>
                <c:pt idx="31">
                  <c:v>47.9</c:v>
                </c:pt>
                <c:pt idx="32">
                  <c:v>72.81</c:v>
                </c:pt>
                <c:pt idx="33">
                  <c:v>64.3</c:v>
                </c:pt>
                <c:pt idx="34">
                  <c:v>57.2</c:v>
                </c:pt>
                <c:pt idx="35">
                  <c:v>63.44</c:v>
                </c:pt>
                <c:pt idx="36">
                  <c:v>65.78</c:v>
                </c:pt>
                <c:pt idx="37">
                  <c:v>55.94</c:v>
                </c:pt>
                <c:pt idx="38">
                  <c:v>76.64</c:v>
                </c:pt>
                <c:pt idx="39">
                  <c:v>62.98</c:v>
                </c:pt>
                <c:pt idx="40">
                  <c:v>44.1</c:v>
                </c:pt>
                <c:pt idx="41">
                  <c:v>35.9</c:v>
                </c:pt>
                <c:pt idx="42">
                  <c:v>78.239999999999995</c:v>
                </c:pt>
                <c:pt idx="43">
                  <c:v>56.76</c:v>
                </c:pt>
                <c:pt idx="44">
                  <c:v>37.57</c:v>
                </c:pt>
                <c:pt idx="45">
                  <c:v>60.74</c:v>
                </c:pt>
                <c:pt idx="46">
                  <c:v>63.38</c:v>
                </c:pt>
                <c:pt idx="47">
                  <c:v>70.8</c:v>
                </c:pt>
                <c:pt idx="48">
                  <c:v>73.44</c:v>
                </c:pt>
                <c:pt idx="49">
                  <c:v>60.64</c:v>
                </c:pt>
                <c:pt idx="50">
                  <c:v>64.72</c:v>
                </c:pt>
                <c:pt idx="51">
                  <c:v>71.8</c:v>
                </c:pt>
                <c:pt idx="52">
                  <c:v>62.7</c:v>
                </c:pt>
                <c:pt idx="53">
                  <c:v>70.08</c:v>
                </c:pt>
                <c:pt idx="54">
                  <c:v>58.62</c:v>
                </c:pt>
                <c:pt idx="55">
                  <c:v>85.64</c:v>
                </c:pt>
                <c:pt idx="56">
                  <c:v>71.7</c:v>
                </c:pt>
                <c:pt idx="57">
                  <c:v>65.849999999999994</c:v>
                </c:pt>
                <c:pt idx="58">
                  <c:v>44.32</c:v>
                </c:pt>
                <c:pt idx="59">
                  <c:v>51.38</c:v>
                </c:pt>
                <c:pt idx="60">
                  <c:v>57.06</c:v>
                </c:pt>
                <c:pt idx="61">
                  <c:v>51.16</c:v>
                </c:pt>
                <c:pt idx="62">
                  <c:v>65.099999999999994</c:v>
                </c:pt>
                <c:pt idx="63">
                  <c:v>67.900000000000006</c:v>
                </c:pt>
                <c:pt idx="64">
                  <c:v>63.28</c:v>
                </c:pt>
                <c:pt idx="65">
                  <c:v>45.94</c:v>
                </c:pt>
                <c:pt idx="66">
                  <c:v>37.700000000000003</c:v>
                </c:pt>
                <c:pt idx="67">
                  <c:v>52.84</c:v>
                </c:pt>
                <c:pt idx="68">
                  <c:v>64.739999999999995</c:v>
                </c:pt>
                <c:pt idx="69">
                  <c:v>39.82</c:v>
                </c:pt>
                <c:pt idx="70">
                  <c:v>36.92</c:v>
                </c:pt>
                <c:pt idx="71">
                  <c:v>63.2</c:v>
                </c:pt>
                <c:pt idx="72">
                  <c:v>69.16</c:v>
                </c:pt>
                <c:pt idx="73">
                  <c:v>50.4</c:v>
                </c:pt>
                <c:pt idx="74">
                  <c:v>42.82</c:v>
                </c:pt>
                <c:pt idx="75">
                  <c:v>46</c:v>
                </c:pt>
                <c:pt idx="76">
                  <c:v>52.16</c:v>
                </c:pt>
                <c:pt idx="77">
                  <c:v>46.34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89120"/>
        <c:axId val="103191680"/>
      </c:scatterChart>
      <c:valAx>
        <c:axId val="103189120"/>
        <c:scaling>
          <c:orientation val="minMax"/>
          <c:max val="150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km below Peace Canyon Dam</a:t>
                </a:r>
              </a:p>
            </c:rich>
          </c:tx>
          <c:layout>
            <c:manualLayout>
              <c:xMode val="edge"/>
              <c:yMode val="edge"/>
              <c:x val="0.31555625546806648"/>
              <c:y val="0.90045343879526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91680"/>
        <c:crossesAt val="10"/>
        <c:crossBetween val="midCat"/>
      </c:valAx>
      <c:valAx>
        <c:axId val="10319168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Mean size (mm)</a:t>
                </a:r>
              </a:p>
            </c:rich>
          </c:tx>
          <c:layout>
            <c:manualLayout>
              <c:xMode val="edge"/>
              <c:yMode val="edge"/>
              <c:x val="3.5555555555555556E-2"/>
              <c:y val="0.35294165152432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891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</xdr:row>
      <xdr:rowOff>76200</xdr:rowOff>
    </xdr:from>
    <xdr:to>
      <xdr:col>16</xdr:col>
      <xdr:colOff>38100</xdr:colOff>
      <xdr:row>30</xdr:row>
      <xdr:rowOff>76200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A26" sqref="A26"/>
    </sheetView>
  </sheetViews>
  <sheetFormatPr defaultRowHeight="12.75" x14ac:dyDescent="0.2"/>
  <cols>
    <col min="1" max="1" width="45.85546875" bestFit="1" customWidth="1"/>
    <col min="2" max="2" width="12" customWidth="1"/>
    <col min="3" max="3" width="11.7109375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4" spans="1:5" x14ac:dyDescent="0.2">
      <c r="A4" t="s">
        <v>2</v>
      </c>
      <c r="B4" t="s">
        <v>2</v>
      </c>
      <c r="C4" t="s">
        <v>6</v>
      </c>
      <c r="D4" t="s">
        <v>6</v>
      </c>
      <c r="E4" t="s">
        <v>10</v>
      </c>
    </row>
    <row r="5" spans="1:5" x14ac:dyDescent="0.2">
      <c r="A5" t="s">
        <v>4</v>
      </c>
      <c r="B5" t="s">
        <v>5</v>
      </c>
      <c r="C5" t="s">
        <v>7</v>
      </c>
      <c r="D5" t="s">
        <v>9</v>
      </c>
      <c r="E5" t="s">
        <v>11</v>
      </c>
    </row>
    <row r="6" spans="1:5" x14ac:dyDescent="0.2">
      <c r="A6" t="s">
        <v>3</v>
      </c>
      <c r="B6" t="s">
        <v>3</v>
      </c>
      <c r="C6" t="s">
        <v>8</v>
      </c>
    </row>
    <row r="7" spans="1:5" x14ac:dyDescent="0.2">
      <c r="A7">
        <v>674.81</v>
      </c>
      <c r="B7">
        <f>A7-667.49</f>
        <v>7.3199999999999363</v>
      </c>
      <c r="C7">
        <v>127.04</v>
      </c>
      <c r="D7">
        <v>110</v>
      </c>
      <c r="E7">
        <v>269</v>
      </c>
    </row>
    <row r="8" spans="1:5" x14ac:dyDescent="0.2">
      <c r="A8">
        <v>674.81</v>
      </c>
      <c r="B8">
        <f t="shared" ref="B8:B71" si="0">A8-667.49</f>
        <v>7.3199999999999363</v>
      </c>
      <c r="C8">
        <v>92.06</v>
      </c>
      <c r="D8">
        <v>76</v>
      </c>
      <c r="E8">
        <v>201</v>
      </c>
    </row>
    <row r="9" spans="1:5" x14ac:dyDescent="0.2">
      <c r="A9">
        <v>676.21</v>
      </c>
      <c r="B9">
        <f t="shared" si="0"/>
        <v>8.7200000000000273</v>
      </c>
      <c r="C9">
        <v>83.82</v>
      </c>
      <c r="D9">
        <v>71</v>
      </c>
      <c r="E9">
        <v>171</v>
      </c>
    </row>
    <row r="10" spans="1:5" x14ac:dyDescent="0.2">
      <c r="A10">
        <v>676.21</v>
      </c>
      <c r="B10">
        <f t="shared" si="0"/>
        <v>8.7200000000000273</v>
      </c>
      <c r="C10">
        <v>97.72</v>
      </c>
      <c r="D10">
        <v>92</v>
      </c>
      <c r="E10">
        <v>159</v>
      </c>
    </row>
    <row r="11" spans="1:5" x14ac:dyDescent="0.2">
      <c r="A11">
        <v>681.93</v>
      </c>
      <c r="B11">
        <f t="shared" si="0"/>
        <v>14.439999999999941</v>
      </c>
      <c r="C11">
        <v>93.06</v>
      </c>
      <c r="D11">
        <v>89</v>
      </c>
      <c r="E11">
        <v>176</v>
      </c>
    </row>
    <row r="12" spans="1:5" x14ac:dyDescent="0.2">
      <c r="A12">
        <v>681.93</v>
      </c>
      <c r="B12">
        <f t="shared" si="0"/>
        <v>14.439999999999941</v>
      </c>
      <c r="C12">
        <v>98.96</v>
      </c>
      <c r="D12">
        <v>96</v>
      </c>
      <c r="E12">
        <v>194</v>
      </c>
    </row>
    <row r="13" spans="1:5" x14ac:dyDescent="0.2">
      <c r="A13">
        <v>688.19</v>
      </c>
      <c r="B13">
        <f t="shared" si="0"/>
        <v>20.700000000000045</v>
      </c>
      <c r="C13">
        <v>114.84</v>
      </c>
      <c r="D13">
        <v>114</v>
      </c>
      <c r="E13">
        <v>198</v>
      </c>
    </row>
    <row r="14" spans="1:5" x14ac:dyDescent="0.2">
      <c r="A14">
        <v>688.19</v>
      </c>
      <c r="B14">
        <f t="shared" si="0"/>
        <v>20.700000000000045</v>
      </c>
      <c r="C14">
        <v>111.46</v>
      </c>
      <c r="D14">
        <v>133</v>
      </c>
      <c r="E14">
        <v>174</v>
      </c>
    </row>
    <row r="15" spans="1:5" x14ac:dyDescent="0.2">
      <c r="A15">
        <v>690.63</v>
      </c>
      <c r="B15">
        <f t="shared" si="0"/>
        <v>23.139999999999986</v>
      </c>
      <c r="C15">
        <v>79.67</v>
      </c>
      <c r="D15">
        <v>61</v>
      </c>
      <c r="E15">
        <v>195</v>
      </c>
    </row>
    <row r="16" spans="1:5" x14ac:dyDescent="0.2">
      <c r="A16">
        <v>694.49</v>
      </c>
      <c r="B16">
        <f t="shared" si="0"/>
        <v>27</v>
      </c>
      <c r="C16">
        <v>86.74</v>
      </c>
      <c r="D16">
        <v>82</v>
      </c>
      <c r="E16">
        <v>162</v>
      </c>
    </row>
    <row r="17" spans="1:5" x14ac:dyDescent="0.2">
      <c r="A17">
        <v>698.29</v>
      </c>
      <c r="B17">
        <f t="shared" si="0"/>
        <v>30.799999999999955</v>
      </c>
      <c r="C17">
        <v>65.69</v>
      </c>
      <c r="D17">
        <v>66</v>
      </c>
      <c r="E17">
        <v>137</v>
      </c>
    </row>
    <row r="18" spans="1:5" x14ac:dyDescent="0.2">
      <c r="A18">
        <v>698.29</v>
      </c>
      <c r="B18">
        <f t="shared" si="0"/>
        <v>30.799999999999955</v>
      </c>
      <c r="C18">
        <v>70.459999999999994</v>
      </c>
      <c r="D18">
        <v>64</v>
      </c>
      <c r="E18">
        <v>132</v>
      </c>
    </row>
    <row r="19" spans="1:5" x14ac:dyDescent="0.2">
      <c r="A19">
        <v>698.29</v>
      </c>
      <c r="B19">
        <f t="shared" si="0"/>
        <v>30.799999999999955</v>
      </c>
      <c r="C19">
        <v>63.81</v>
      </c>
      <c r="D19">
        <v>61</v>
      </c>
      <c r="E19">
        <v>130</v>
      </c>
    </row>
    <row r="20" spans="1:5" x14ac:dyDescent="0.2">
      <c r="A20">
        <v>700.8</v>
      </c>
      <c r="B20">
        <f t="shared" si="0"/>
        <v>33.309999999999945</v>
      </c>
      <c r="C20">
        <v>79.28</v>
      </c>
      <c r="D20">
        <v>64</v>
      </c>
      <c r="E20">
        <v>171</v>
      </c>
    </row>
    <row r="21" spans="1:5" x14ac:dyDescent="0.2">
      <c r="A21">
        <v>700.8</v>
      </c>
      <c r="B21">
        <f t="shared" si="0"/>
        <v>33.309999999999945</v>
      </c>
      <c r="C21">
        <v>78.14</v>
      </c>
      <c r="D21">
        <v>75</v>
      </c>
      <c r="E21">
        <v>152</v>
      </c>
    </row>
    <row r="22" spans="1:5" x14ac:dyDescent="0.2">
      <c r="A22">
        <v>703.1</v>
      </c>
      <c r="B22">
        <f t="shared" si="0"/>
        <v>35.610000000000014</v>
      </c>
      <c r="C22">
        <v>50.94</v>
      </c>
      <c r="D22">
        <v>41</v>
      </c>
      <c r="E22">
        <v>115</v>
      </c>
    </row>
    <row r="23" spans="1:5" x14ac:dyDescent="0.2">
      <c r="A23">
        <v>703.1</v>
      </c>
      <c r="B23">
        <f t="shared" si="0"/>
        <v>35.610000000000014</v>
      </c>
      <c r="C23">
        <v>46.28</v>
      </c>
      <c r="D23">
        <v>34</v>
      </c>
      <c r="E23">
        <v>104</v>
      </c>
    </row>
    <row r="24" spans="1:5" x14ac:dyDescent="0.2">
      <c r="A24">
        <v>703.1</v>
      </c>
      <c r="B24">
        <f t="shared" si="0"/>
        <v>35.610000000000014</v>
      </c>
      <c r="C24">
        <v>28.47</v>
      </c>
      <c r="D24">
        <v>43</v>
      </c>
      <c r="E24">
        <v>122</v>
      </c>
    </row>
    <row r="25" spans="1:5" x14ac:dyDescent="0.2">
      <c r="A25">
        <v>703.1</v>
      </c>
      <c r="B25">
        <f t="shared" si="0"/>
        <v>35.610000000000014</v>
      </c>
      <c r="C25">
        <v>56.26</v>
      </c>
      <c r="D25">
        <v>51</v>
      </c>
      <c r="E25">
        <v>122</v>
      </c>
    </row>
    <row r="26" spans="1:5" x14ac:dyDescent="0.2">
      <c r="A26">
        <v>706.87</v>
      </c>
      <c r="B26">
        <f t="shared" si="0"/>
        <v>39.379999999999995</v>
      </c>
      <c r="C26">
        <v>109.46</v>
      </c>
      <c r="D26">
        <v>105</v>
      </c>
      <c r="E26">
        <v>194</v>
      </c>
    </row>
    <row r="27" spans="1:5" x14ac:dyDescent="0.2">
      <c r="A27">
        <v>706.87</v>
      </c>
      <c r="B27">
        <f t="shared" si="0"/>
        <v>39.379999999999995</v>
      </c>
      <c r="C27">
        <v>102.22</v>
      </c>
      <c r="D27">
        <v>80</v>
      </c>
      <c r="E27">
        <v>214</v>
      </c>
    </row>
    <row r="28" spans="1:5" x14ac:dyDescent="0.2">
      <c r="A28">
        <v>719.2</v>
      </c>
      <c r="B28">
        <f t="shared" si="0"/>
        <v>51.710000000000036</v>
      </c>
      <c r="C28">
        <v>76.64</v>
      </c>
      <c r="D28">
        <v>64</v>
      </c>
      <c r="E28">
        <v>161</v>
      </c>
    </row>
    <row r="29" spans="1:5" x14ac:dyDescent="0.2">
      <c r="A29">
        <v>719.2</v>
      </c>
      <c r="B29">
        <f t="shared" si="0"/>
        <v>51.710000000000036</v>
      </c>
      <c r="C29">
        <v>82.52</v>
      </c>
      <c r="D29">
        <v>83</v>
      </c>
      <c r="E29">
        <v>134</v>
      </c>
    </row>
    <row r="30" spans="1:5" x14ac:dyDescent="0.2">
      <c r="A30">
        <v>728.24</v>
      </c>
      <c r="B30">
        <f t="shared" si="0"/>
        <v>60.75</v>
      </c>
      <c r="C30">
        <v>62.6</v>
      </c>
      <c r="D30">
        <v>53</v>
      </c>
      <c r="E30">
        <v>142</v>
      </c>
    </row>
    <row r="31" spans="1:5" x14ac:dyDescent="0.2">
      <c r="A31">
        <v>732.07</v>
      </c>
      <c r="B31">
        <f t="shared" si="0"/>
        <v>64.580000000000041</v>
      </c>
      <c r="C31">
        <v>65.760000000000005</v>
      </c>
      <c r="D31">
        <v>45</v>
      </c>
      <c r="E31">
        <v>153</v>
      </c>
    </row>
    <row r="32" spans="1:5" x14ac:dyDescent="0.2">
      <c r="A32">
        <v>732.07</v>
      </c>
      <c r="B32">
        <f t="shared" si="0"/>
        <v>64.580000000000041</v>
      </c>
      <c r="C32">
        <v>53.86</v>
      </c>
      <c r="D32">
        <v>45</v>
      </c>
      <c r="E32">
        <v>131</v>
      </c>
    </row>
    <row r="33" spans="1:5" x14ac:dyDescent="0.2">
      <c r="A33">
        <v>735.64</v>
      </c>
      <c r="B33">
        <f t="shared" si="0"/>
        <v>68.149999999999977</v>
      </c>
      <c r="C33">
        <v>46.39</v>
      </c>
      <c r="D33">
        <v>47</v>
      </c>
      <c r="E33">
        <v>81</v>
      </c>
    </row>
    <row r="34" spans="1:5" x14ac:dyDescent="0.2">
      <c r="A34">
        <v>740.09</v>
      </c>
      <c r="B34">
        <f t="shared" si="0"/>
        <v>72.600000000000023</v>
      </c>
      <c r="C34">
        <v>44.58</v>
      </c>
      <c r="D34">
        <v>37</v>
      </c>
      <c r="E34">
        <v>95</v>
      </c>
    </row>
    <row r="35" spans="1:5" x14ac:dyDescent="0.2">
      <c r="A35">
        <v>740.09</v>
      </c>
      <c r="B35">
        <f t="shared" si="0"/>
        <v>72.600000000000023</v>
      </c>
      <c r="C35">
        <v>39.56</v>
      </c>
      <c r="D35">
        <v>35</v>
      </c>
      <c r="E35">
        <v>86</v>
      </c>
    </row>
    <row r="36" spans="1:5" x14ac:dyDescent="0.2">
      <c r="A36">
        <v>743.69</v>
      </c>
      <c r="B36">
        <f t="shared" si="0"/>
        <v>76.200000000000045</v>
      </c>
      <c r="C36">
        <v>68.45</v>
      </c>
      <c r="D36">
        <v>71</v>
      </c>
      <c r="E36">
        <v>135</v>
      </c>
    </row>
    <row r="37" spans="1:5" x14ac:dyDescent="0.2">
      <c r="A37">
        <v>743.69</v>
      </c>
      <c r="B37">
        <f t="shared" si="0"/>
        <v>76.200000000000045</v>
      </c>
      <c r="C37">
        <v>56.26</v>
      </c>
      <c r="D37">
        <v>53</v>
      </c>
      <c r="E37">
        <v>109</v>
      </c>
    </row>
    <row r="38" spans="1:5" x14ac:dyDescent="0.2">
      <c r="A38">
        <v>748.79</v>
      </c>
      <c r="B38">
        <f t="shared" si="0"/>
        <v>81.299999999999955</v>
      </c>
      <c r="C38">
        <v>47.9</v>
      </c>
      <c r="D38">
        <v>39</v>
      </c>
      <c r="E38">
        <v>102</v>
      </c>
    </row>
    <row r="39" spans="1:5" x14ac:dyDescent="0.2">
      <c r="A39">
        <v>748.79</v>
      </c>
      <c r="B39">
        <f t="shared" si="0"/>
        <v>81.299999999999955</v>
      </c>
      <c r="C39">
        <v>72.81</v>
      </c>
      <c r="D39">
        <v>66</v>
      </c>
      <c r="E39">
        <v>142</v>
      </c>
    </row>
    <row r="40" spans="1:5" x14ac:dyDescent="0.2">
      <c r="A40">
        <v>749.5</v>
      </c>
      <c r="B40">
        <f t="shared" si="0"/>
        <v>82.009999999999991</v>
      </c>
      <c r="C40">
        <v>64.3</v>
      </c>
      <c r="D40">
        <v>53</v>
      </c>
      <c r="E40">
        <v>123</v>
      </c>
    </row>
    <row r="41" spans="1:5" x14ac:dyDescent="0.2">
      <c r="A41">
        <v>749.5</v>
      </c>
      <c r="B41">
        <f t="shared" si="0"/>
        <v>82.009999999999991</v>
      </c>
      <c r="C41">
        <v>57.2</v>
      </c>
      <c r="D41">
        <v>46</v>
      </c>
      <c r="E41">
        <v>128</v>
      </c>
    </row>
    <row r="42" spans="1:5" x14ac:dyDescent="0.2">
      <c r="A42">
        <v>749.5</v>
      </c>
      <c r="B42">
        <f t="shared" si="0"/>
        <v>82.009999999999991</v>
      </c>
      <c r="C42">
        <v>63.44</v>
      </c>
      <c r="D42">
        <v>57</v>
      </c>
      <c r="E42">
        <v>115</v>
      </c>
    </row>
    <row r="43" spans="1:5" x14ac:dyDescent="0.2">
      <c r="A43">
        <v>749.5</v>
      </c>
      <c r="B43">
        <f t="shared" si="0"/>
        <v>82.009999999999991</v>
      </c>
      <c r="C43">
        <v>65.78</v>
      </c>
      <c r="D43">
        <v>66</v>
      </c>
      <c r="E43">
        <v>110</v>
      </c>
    </row>
    <row r="44" spans="1:5" x14ac:dyDescent="0.2">
      <c r="A44">
        <v>753.88</v>
      </c>
      <c r="B44">
        <f t="shared" si="0"/>
        <v>86.389999999999986</v>
      </c>
      <c r="C44">
        <v>55.94</v>
      </c>
      <c r="D44">
        <v>51</v>
      </c>
      <c r="E44">
        <v>102</v>
      </c>
    </row>
    <row r="45" spans="1:5" x14ac:dyDescent="0.2">
      <c r="A45">
        <v>753.88</v>
      </c>
      <c r="B45">
        <f t="shared" si="0"/>
        <v>86.389999999999986</v>
      </c>
      <c r="C45">
        <v>76.64</v>
      </c>
      <c r="D45">
        <v>79</v>
      </c>
      <c r="E45">
        <v>122</v>
      </c>
    </row>
    <row r="46" spans="1:5" x14ac:dyDescent="0.2">
      <c r="A46">
        <v>753.88</v>
      </c>
      <c r="B46">
        <f t="shared" si="0"/>
        <v>86.389999999999986</v>
      </c>
      <c r="C46">
        <v>62.98</v>
      </c>
      <c r="D46">
        <v>52</v>
      </c>
      <c r="E46">
        <v>114</v>
      </c>
    </row>
    <row r="47" spans="1:5" x14ac:dyDescent="0.2">
      <c r="A47">
        <v>755.62</v>
      </c>
      <c r="B47">
        <f t="shared" si="0"/>
        <v>88.13</v>
      </c>
      <c r="C47">
        <v>44.1</v>
      </c>
      <c r="D47">
        <v>41</v>
      </c>
      <c r="E47">
        <v>84</v>
      </c>
    </row>
    <row r="48" spans="1:5" x14ac:dyDescent="0.2">
      <c r="A48">
        <v>755.62</v>
      </c>
      <c r="B48">
        <f t="shared" si="0"/>
        <v>88.13</v>
      </c>
      <c r="C48">
        <v>35.9</v>
      </c>
      <c r="D48">
        <v>32</v>
      </c>
      <c r="E48">
        <v>64</v>
      </c>
    </row>
    <row r="49" spans="1:5" x14ac:dyDescent="0.2">
      <c r="A49">
        <v>757.85</v>
      </c>
      <c r="B49">
        <f t="shared" si="0"/>
        <v>90.360000000000014</v>
      </c>
      <c r="C49">
        <v>78.239999999999995</v>
      </c>
      <c r="D49">
        <v>66</v>
      </c>
      <c r="E49">
        <v>169</v>
      </c>
    </row>
    <row r="50" spans="1:5" x14ac:dyDescent="0.2">
      <c r="A50">
        <v>757.85</v>
      </c>
      <c r="B50">
        <f t="shared" si="0"/>
        <v>90.360000000000014</v>
      </c>
      <c r="C50">
        <v>56.76</v>
      </c>
      <c r="D50">
        <v>53</v>
      </c>
      <c r="E50">
        <v>111</v>
      </c>
    </row>
    <row r="51" spans="1:5" x14ac:dyDescent="0.2">
      <c r="A51">
        <v>761.17</v>
      </c>
      <c r="B51">
        <f t="shared" si="0"/>
        <v>93.67999999999995</v>
      </c>
      <c r="C51">
        <v>37.57</v>
      </c>
      <c r="D51">
        <v>32</v>
      </c>
      <c r="E51">
        <v>84</v>
      </c>
    </row>
    <row r="52" spans="1:5" x14ac:dyDescent="0.2">
      <c r="A52">
        <v>762.18</v>
      </c>
      <c r="B52">
        <f t="shared" si="0"/>
        <v>94.689999999999941</v>
      </c>
      <c r="C52">
        <v>60.74</v>
      </c>
      <c r="D52">
        <v>54</v>
      </c>
      <c r="E52">
        <v>111</v>
      </c>
    </row>
    <row r="53" spans="1:5" x14ac:dyDescent="0.2">
      <c r="A53">
        <v>762.18</v>
      </c>
      <c r="B53">
        <f t="shared" si="0"/>
        <v>94.689999999999941</v>
      </c>
      <c r="C53">
        <v>63.38</v>
      </c>
      <c r="D53">
        <v>54</v>
      </c>
      <c r="E53">
        <v>123</v>
      </c>
    </row>
    <row r="54" spans="1:5" x14ac:dyDescent="0.2">
      <c r="A54">
        <v>764.56</v>
      </c>
      <c r="B54">
        <f t="shared" si="0"/>
        <v>97.069999999999936</v>
      </c>
      <c r="C54">
        <v>70.8</v>
      </c>
      <c r="D54">
        <v>72</v>
      </c>
      <c r="E54">
        <v>124</v>
      </c>
    </row>
    <row r="55" spans="1:5" x14ac:dyDescent="0.2">
      <c r="A55">
        <v>764.56</v>
      </c>
      <c r="B55">
        <f t="shared" si="0"/>
        <v>97.069999999999936</v>
      </c>
      <c r="C55">
        <v>73.44</v>
      </c>
      <c r="D55">
        <v>69</v>
      </c>
      <c r="E55">
        <v>146</v>
      </c>
    </row>
    <row r="56" spans="1:5" x14ac:dyDescent="0.2">
      <c r="A56">
        <v>767.06</v>
      </c>
      <c r="B56">
        <f t="shared" si="0"/>
        <v>99.569999999999936</v>
      </c>
      <c r="C56">
        <v>60.64</v>
      </c>
      <c r="D56">
        <v>57</v>
      </c>
      <c r="E56">
        <v>97</v>
      </c>
    </row>
    <row r="57" spans="1:5" x14ac:dyDescent="0.2">
      <c r="A57">
        <v>767.06</v>
      </c>
      <c r="B57">
        <f t="shared" si="0"/>
        <v>99.569999999999936</v>
      </c>
      <c r="C57">
        <v>64.72</v>
      </c>
      <c r="D57">
        <v>58</v>
      </c>
      <c r="E57">
        <v>114</v>
      </c>
    </row>
    <row r="58" spans="1:5" x14ac:dyDescent="0.2">
      <c r="A58">
        <v>768.88</v>
      </c>
      <c r="B58">
        <f t="shared" si="0"/>
        <v>101.38999999999999</v>
      </c>
      <c r="C58">
        <v>71.8</v>
      </c>
      <c r="D58">
        <v>69</v>
      </c>
      <c r="E58">
        <v>141</v>
      </c>
    </row>
    <row r="59" spans="1:5" x14ac:dyDescent="0.2">
      <c r="A59">
        <v>768.88</v>
      </c>
      <c r="B59">
        <f t="shared" si="0"/>
        <v>101.38999999999999</v>
      </c>
      <c r="C59">
        <v>62.7</v>
      </c>
      <c r="D59">
        <v>52</v>
      </c>
      <c r="E59">
        <v>128</v>
      </c>
    </row>
    <row r="60" spans="1:5" x14ac:dyDescent="0.2">
      <c r="A60">
        <v>771.73</v>
      </c>
      <c r="B60">
        <f t="shared" si="0"/>
        <v>104.24000000000001</v>
      </c>
      <c r="C60">
        <v>70.08</v>
      </c>
      <c r="D60">
        <v>75</v>
      </c>
      <c r="E60">
        <v>122</v>
      </c>
    </row>
    <row r="61" spans="1:5" x14ac:dyDescent="0.2">
      <c r="A61">
        <v>771.73</v>
      </c>
      <c r="B61">
        <f t="shared" si="0"/>
        <v>104.24000000000001</v>
      </c>
      <c r="C61">
        <v>58.62</v>
      </c>
      <c r="D61">
        <v>47</v>
      </c>
      <c r="E61">
        <v>115</v>
      </c>
    </row>
    <row r="62" spans="1:5" x14ac:dyDescent="0.2">
      <c r="A62">
        <v>775.03</v>
      </c>
      <c r="B62">
        <f t="shared" si="0"/>
        <v>107.53999999999996</v>
      </c>
      <c r="C62">
        <v>85.64</v>
      </c>
      <c r="D62">
        <v>81</v>
      </c>
      <c r="E62">
        <v>144</v>
      </c>
    </row>
    <row r="63" spans="1:5" x14ac:dyDescent="0.2">
      <c r="A63">
        <v>775.03</v>
      </c>
      <c r="B63">
        <f t="shared" si="0"/>
        <v>107.53999999999996</v>
      </c>
      <c r="C63">
        <v>71.7</v>
      </c>
      <c r="D63">
        <v>66</v>
      </c>
      <c r="E63">
        <v>123</v>
      </c>
    </row>
    <row r="64" spans="1:5" x14ac:dyDescent="0.2">
      <c r="A64">
        <v>777.04</v>
      </c>
      <c r="B64">
        <f t="shared" si="0"/>
        <v>109.54999999999995</v>
      </c>
      <c r="C64">
        <v>65.849999999999994</v>
      </c>
      <c r="D64">
        <v>71</v>
      </c>
      <c r="E64">
        <v>117</v>
      </c>
    </row>
    <row r="65" spans="1:5" x14ac:dyDescent="0.2">
      <c r="A65">
        <v>780.87</v>
      </c>
      <c r="B65">
        <f t="shared" si="0"/>
        <v>113.38</v>
      </c>
      <c r="C65">
        <v>44.32</v>
      </c>
      <c r="D65">
        <v>44</v>
      </c>
      <c r="E65">
        <v>87</v>
      </c>
    </row>
    <row r="66" spans="1:5" x14ac:dyDescent="0.2">
      <c r="A66">
        <v>780.87</v>
      </c>
      <c r="B66">
        <f t="shared" si="0"/>
        <v>113.38</v>
      </c>
      <c r="C66">
        <v>51.38</v>
      </c>
      <c r="D66">
        <v>50</v>
      </c>
      <c r="E66">
        <v>83</v>
      </c>
    </row>
    <row r="67" spans="1:5" x14ac:dyDescent="0.2">
      <c r="A67">
        <v>784.01</v>
      </c>
      <c r="B67">
        <f t="shared" si="0"/>
        <v>116.51999999999998</v>
      </c>
      <c r="C67">
        <v>57.06</v>
      </c>
      <c r="D67">
        <v>53</v>
      </c>
      <c r="E67">
        <v>105</v>
      </c>
    </row>
    <row r="68" spans="1:5" x14ac:dyDescent="0.2">
      <c r="A68">
        <v>784.01</v>
      </c>
      <c r="B68">
        <f t="shared" si="0"/>
        <v>116.51999999999998</v>
      </c>
      <c r="C68">
        <v>51.16</v>
      </c>
      <c r="D68">
        <v>43</v>
      </c>
      <c r="E68">
        <v>91</v>
      </c>
    </row>
    <row r="69" spans="1:5" x14ac:dyDescent="0.2">
      <c r="A69">
        <v>784.01</v>
      </c>
      <c r="B69">
        <f t="shared" si="0"/>
        <v>116.51999999999998</v>
      </c>
      <c r="C69">
        <v>65.099999999999994</v>
      </c>
      <c r="D69">
        <v>66</v>
      </c>
      <c r="E69">
        <v>119</v>
      </c>
    </row>
    <row r="70" spans="1:5" x14ac:dyDescent="0.2">
      <c r="A70">
        <v>787.96</v>
      </c>
      <c r="B70">
        <f t="shared" si="0"/>
        <v>120.47000000000003</v>
      </c>
      <c r="C70">
        <v>67.900000000000006</v>
      </c>
      <c r="D70">
        <v>66</v>
      </c>
      <c r="E70">
        <v>121</v>
      </c>
    </row>
    <row r="71" spans="1:5" x14ac:dyDescent="0.2">
      <c r="A71">
        <v>787.96</v>
      </c>
      <c r="B71">
        <f t="shared" si="0"/>
        <v>120.47000000000003</v>
      </c>
      <c r="C71">
        <v>63.28</v>
      </c>
      <c r="D71">
        <v>61</v>
      </c>
      <c r="E71">
        <v>113</v>
      </c>
    </row>
    <row r="72" spans="1:5" x14ac:dyDescent="0.2">
      <c r="A72">
        <v>790.83</v>
      </c>
      <c r="B72">
        <f t="shared" ref="B72:B84" si="1">A72-667.49</f>
        <v>123.34000000000003</v>
      </c>
      <c r="C72">
        <v>45.94</v>
      </c>
      <c r="D72">
        <v>37</v>
      </c>
      <c r="E72">
        <v>98</v>
      </c>
    </row>
    <row r="73" spans="1:5" x14ac:dyDescent="0.2">
      <c r="A73">
        <v>790.83</v>
      </c>
      <c r="B73">
        <f t="shared" si="1"/>
        <v>123.34000000000003</v>
      </c>
      <c r="C73">
        <v>37.700000000000003</v>
      </c>
      <c r="D73">
        <v>29</v>
      </c>
      <c r="E73">
        <v>92</v>
      </c>
    </row>
    <row r="74" spans="1:5" x14ac:dyDescent="0.2">
      <c r="A74">
        <v>793.39</v>
      </c>
      <c r="B74">
        <f t="shared" si="1"/>
        <v>125.89999999999998</v>
      </c>
      <c r="C74">
        <v>52.84</v>
      </c>
      <c r="D74">
        <v>45</v>
      </c>
      <c r="E74">
        <v>98</v>
      </c>
    </row>
    <row r="75" spans="1:5" x14ac:dyDescent="0.2">
      <c r="A75">
        <v>793.39</v>
      </c>
      <c r="B75">
        <f t="shared" si="1"/>
        <v>125.89999999999998</v>
      </c>
      <c r="C75">
        <v>64.739999999999995</v>
      </c>
      <c r="D75">
        <v>64</v>
      </c>
      <c r="E75">
        <v>119</v>
      </c>
    </row>
    <row r="76" spans="1:5" x14ac:dyDescent="0.2">
      <c r="A76">
        <v>797.86</v>
      </c>
      <c r="B76">
        <f t="shared" si="1"/>
        <v>130.37</v>
      </c>
      <c r="C76">
        <v>39.82</v>
      </c>
      <c r="D76">
        <v>36</v>
      </c>
      <c r="E76">
        <v>70</v>
      </c>
    </row>
    <row r="77" spans="1:5" x14ac:dyDescent="0.2">
      <c r="A77">
        <v>797.86</v>
      </c>
      <c r="B77">
        <f t="shared" si="1"/>
        <v>130.37</v>
      </c>
      <c r="C77">
        <v>36.92</v>
      </c>
      <c r="D77">
        <v>34</v>
      </c>
      <c r="E77">
        <v>67</v>
      </c>
    </row>
    <row r="78" spans="1:5" x14ac:dyDescent="0.2">
      <c r="A78">
        <v>802.06</v>
      </c>
      <c r="B78">
        <f t="shared" si="1"/>
        <v>134.56999999999994</v>
      </c>
      <c r="C78">
        <v>63.2</v>
      </c>
      <c r="D78">
        <v>51</v>
      </c>
      <c r="E78">
        <v>128</v>
      </c>
    </row>
    <row r="79" spans="1:5" x14ac:dyDescent="0.2">
      <c r="A79">
        <v>802.06</v>
      </c>
      <c r="B79">
        <f t="shared" si="1"/>
        <v>134.56999999999994</v>
      </c>
      <c r="C79">
        <v>69.16</v>
      </c>
      <c r="D79">
        <v>61</v>
      </c>
      <c r="E79">
        <v>137</v>
      </c>
    </row>
    <row r="80" spans="1:5" x14ac:dyDescent="0.2">
      <c r="A80">
        <v>802.19</v>
      </c>
      <c r="B80">
        <f t="shared" si="1"/>
        <v>134.70000000000005</v>
      </c>
      <c r="C80">
        <v>50.4</v>
      </c>
      <c r="D80">
        <v>42</v>
      </c>
      <c r="E80">
        <v>104</v>
      </c>
    </row>
    <row r="81" spans="1:5" x14ac:dyDescent="0.2">
      <c r="A81">
        <v>802.19</v>
      </c>
      <c r="B81">
        <f t="shared" si="1"/>
        <v>134.70000000000005</v>
      </c>
      <c r="C81">
        <v>42.82</v>
      </c>
      <c r="D81">
        <v>34</v>
      </c>
      <c r="E81">
        <v>97</v>
      </c>
    </row>
    <row r="82" spans="1:5" x14ac:dyDescent="0.2">
      <c r="A82">
        <v>811.78</v>
      </c>
      <c r="B82">
        <f t="shared" si="1"/>
        <v>144.28999999999996</v>
      </c>
      <c r="C82">
        <v>46</v>
      </c>
      <c r="D82">
        <v>40</v>
      </c>
      <c r="E82">
        <v>92</v>
      </c>
    </row>
    <row r="83" spans="1:5" x14ac:dyDescent="0.2">
      <c r="A83">
        <v>811.78</v>
      </c>
      <c r="B83">
        <f t="shared" si="1"/>
        <v>144.28999999999996</v>
      </c>
      <c r="C83">
        <v>52.16</v>
      </c>
      <c r="D83">
        <v>48</v>
      </c>
      <c r="E83">
        <v>93</v>
      </c>
    </row>
    <row r="84" spans="1:5" x14ac:dyDescent="0.2">
      <c r="A84">
        <v>813.44</v>
      </c>
      <c r="B84">
        <f t="shared" si="1"/>
        <v>145.95000000000005</v>
      </c>
      <c r="C84">
        <v>46.34</v>
      </c>
      <c r="D84">
        <v>42</v>
      </c>
      <c r="E84">
        <v>81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4"/>
  <sheetViews>
    <sheetView topLeftCell="A2" workbookViewId="0">
      <pane ySplit="4" topLeftCell="A29" activePane="bottomLeft" state="frozen"/>
      <selection activeCell="A2" sqref="A2"/>
      <selection pane="bottomLeft" activeCell="I33" sqref="I33"/>
    </sheetView>
  </sheetViews>
  <sheetFormatPr defaultRowHeight="12.75" x14ac:dyDescent="0.2"/>
  <cols>
    <col min="1" max="1" width="45.85546875" bestFit="1" customWidth="1"/>
    <col min="2" max="2" width="12" customWidth="1"/>
    <col min="3" max="3" width="11.7109375" customWidth="1"/>
  </cols>
  <sheetData>
    <row r="1" spans="1:256" x14ac:dyDescent="0.2">
      <c r="A1" t="s">
        <v>0</v>
      </c>
    </row>
    <row r="2" spans="1:256" x14ac:dyDescent="0.2">
      <c r="A2" t="s">
        <v>1</v>
      </c>
    </row>
    <row r="4" spans="1:256" x14ac:dyDescent="0.2">
      <c r="A4" t="s">
        <v>2</v>
      </c>
      <c r="B4" t="s">
        <v>2</v>
      </c>
      <c r="C4" t="s">
        <v>6</v>
      </c>
      <c r="D4" t="s">
        <v>6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</row>
    <row r="5" spans="1:256" x14ac:dyDescent="0.2">
      <c r="A5" t="s">
        <v>4</v>
      </c>
      <c r="B5" t="s">
        <v>5</v>
      </c>
      <c r="C5" t="s">
        <v>7</v>
      </c>
      <c r="D5" t="s">
        <v>9</v>
      </c>
      <c r="E5" t="s">
        <v>11</v>
      </c>
    </row>
    <row r="6" spans="1:256" ht="13.5" thickBot="1" x14ac:dyDescent="0.25">
      <c r="A6" t="s">
        <v>3</v>
      </c>
      <c r="B6" t="s">
        <v>3</v>
      </c>
      <c r="C6" t="s">
        <v>8</v>
      </c>
    </row>
    <row r="7" spans="1:256" s="2" customFormat="1" x14ac:dyDescent="0.2">
      <c r="A7" s="2">
        <v>674.81</v>
      </c>
      <c r="B7" s="2">
        <f>A7-667.49</f>
        <v>7.3199999999999363</v>
      </c>
      <c r="C7" s="2">
        <v>127.04</v>
      </c>
      <c r="D7" s="2">
        <v>110</v>
      </c>
      <c r="E7" s="4">
        <v>269</v>
      </c>
      <c r="F7" s="15"/>
      <c r="G7" s="15"/>
      <c r="H7" s="15"/>
      <c r="I7" s="15"/>
      <c r="J7" s="2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1"/>
      <c r="IV7" s="7"/>
    </row>
    <row r="8" spans="1:256" s="2" customFormat="1" x14ac:dyDescent="0.2">
      <c r="A8" s="2">
        <v>674.81</v>
      </c>
      <c r="B8" s="2">
        <f t="shared" ref="B8:B71" si="0">A8-667.49</f>
        <v>7.3199999999999363</v>
      </c>
      <c r="C8" s="2">
        <v>92.06</v>
      </c>
      <c r="D8" s="2">
        <v>76</v>
      </c>
      <c r="E8" s="4">
        <v>201</v>
      </c>
      <c r="F8" s="16"/>
      <c r="G8" s="16"/>
      <c r="H8" s="16"/>
      <c r="I8" s="16"/>
      <c r="J8" s="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12"/>
      <c r="IV8" s="7"/>
    </row>
    <row r="9" spans="1:256" s="2" customFormat="1" x14ac:dyDescent="0.2">
      <c r="A9" s="2">
        <v>676.21</v>
      </c>
      <c r="B9" s="2">
        <f t="shared" si="0"/>
        <v>8.7200000000000273</v>
      </c>
      <c r="C9" s="2">
        <v>83.82</v>
      </c>
      <c r="D9" s="2">
        <v>71</v>
      </c>
      <c r="E9" s="4">
        <v>171</v>
      </c>
      <c r="F9" s="16"/>
      <c r="G9" s="16"/>
      <c r="H9" s="16"/>
      <c r="I9" s="16"/>
      <c r="J9" s="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12"/>
      <c r="IV9" s="7"/>
    </row>
    <row r="10" spans="1:256" s="2" customFormat="1" x14ac:dyDescent="0.2">
      <c r="A10" s="2">
        <v>676.21</v>
      </c>
      <c r="B10" s="2">
        <f t="shared" si="0"/>
        <v>8.7200000000000273</v>
      </c>
      <c r="C10" s="2">
        <v>97.72</v>
      </c>
      <c r="D10" s="2">
        <v>92</v>
      </c>
      <c r="E10" s="4">
        <v>159</v>
      </c>
      <c r="F10" s="16"/>
      <c r="G10" s="16"/>
      <c r="H10" s="16"/>
      <c r="I10" s="16"/>
      <c r="J10" s="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12"/>
      <c r="IV10" s="7"/>
    </row>
    <row r="11" spans="1:256" s="2" customFormat="1" x14ac:dyDescent="0.2">
      <c r="A11" s="2">
        <v>681.93</v>
      </c>
      <c r="B11" s="2">
        <f t="shared" si="0"/>
        <v>14.439999999999941</v>
      </c>
      <c r="C11" s="2">
        <v>93.06</v>
      </c>
      <c r="D11" s="2">
        <v>89</v>
      </c>
      <c r="E11" s="4">
        <v>176</v>
      </c>
      <c r="F11" s="16"/>
      <c r="G11" s="16"/>
      <c r="H11" s="16"/>
      <c r="I11" s="16"/>
      <c r="J11" s="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12"/>
      <c r="IV11" s="7"/>
    </row>
    <row r="12" spans="1:256" s="2" customFormat="1" x14ac:dyDescent="0.2">
      <c r="A12" s="2">
        <v>681.93</v>
      </c>
      <c r="B12" s="2">
        <f t="shared" si="0"/>
        <v>14.439999999999941</v>
      </c>
      <c r="C12" s="2">
        <v>98.96</v>
      </c>
      <c r="D12" s="2">
        <v>96</v>
      </c>
      <c r="E12" s="4">
        <v>194</v>
      </c>
      <c r="F12" s="16">
        <f>AVERAGE(D7:D12)</f>
        <v>89</v>
      </c>
      <c r="G12" s="16">
        <f>STDEV(D7:D12)</f>
        <v>14.085453489327207</v>
      </c>
      <c r="H12" s="16">
        <f>AVERAGE(E7:E12)</f>
        <v>195</v>
      </c>
      <c r="I12" s="16">
        <f>STDEV(E7:E12)</f>
        <v>39.359878048591561</v>
      </c>
      <c r="J12" s="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12"/>
      <c r="IV12" s="7"/>
    </row>
    <row r="13" spans="1:256" s="1" customFormat="1" x14ac:dyDescent="0.2">
      <c r="A13" s="1">
        <v>688.19</v>
      </c>
      <c r="B13" s="1">
        <f t="shared" si="0"/>
        <v>20.700000000000045</v>
      </c>
      <c r="C13" s="1">
        <v>114.84</v>
      </c>
      <c r="D13" s="1">
        <v>114</v>
      </c>
      <c r="E13" s="5">
        <v>198</v>
      </c>
      <c r="F13" s="17"/>
      <c r="G13" s="17"/>
      <c r="H13" s="17"/>
      <c r="I13" s="17"/>
      <c r="J13" s="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12"/>
      <c r="IV13" s="8"/>
    </row>
    <row r="14" spans="1:256" s="1" customFormat="1" x14ac:dyDescent="0.2">
      <c r="A14" s="1">
        <v>688.19</v>
      </c>
      <c r="B14" s="1">
        <f t="shared" si="0"/>
        <v>20.700000000000045</v>
      </c>
      <c r="C14" s="1">
        <v>111.46</v>
      </c>
      <c r="D14" s="1">
        <v>133</v>
      </c>
      <c r="E14" s="5">
        <v>174</v>
      </c>
      <c r="F14" s="17"/>
      <c r="G14" s="17"/>
      <c r="H14" s="17"/>
      <c r="I14" s="17"/>
      <c r="J14" s="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12"/>
      <c r="IV14" s="8"/>
    </row>
    <row r="15" spans="1:256" s="1" customFormat="1" x14ac:dyDescent="0.2">
      <c r="A15" s="1">
        <v>690.63</v>
      </c>
      <c r="B15" s="1">
        <f t="shared" si="0"/>
        <v>23.139999999999986</v>
      </c>
      <c r="C15" s="1">
        <v>79.67</v>
      </c>
      <c r="D15" s="1">
        <v>61</v>
      </c>
      <c r="E15" s="5">
        <v>195</v>
      </c>
      <c r="F15" s="17"/>
      <c r="G15" s="17"/>
      <c r="H15" s="17"/>
      <c r="I15" s="17"/>
      <c r="J15" s="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12"/>
      <c r="IV15" s="8"/>
    </row>
    <row r="16" spans="1:256" s="1" customFormat="1" x14ac:dyDescent="0.2">
      <c r="A16" s="1">
        <v>694.49</v>
      </c>
      <c r="B16" s="1">
        <f t="shared" si="0"/>
        <v>27</v>
      </c>
      <c r="C16" s="1">
        <v>86.74</v>
      </c>
      <c r="D16" s="1">
        <v>82</v>
      </c>
      <c r="E16" s="5">
        <v>162</v>
      </c>
      <c r="F16" s="17">
        <f>AVERAGE(D13:D16)</f>
        <v>97.5</v>
      </c>
      <c r="G16" s="17">
        <f>STDEV(D13:D16)</f>
        <v>32.171415884290823</v>
      </c>
      <c r="H16" s="17">
        <f>AVERAGE(E13:E16)</f>
        <v>182.25</v>
      </c>
      <c r="I16" s="17">
        <f>STDEV(E13:E16)</f>
        <v>17.211914478058507</v>
      </c>
      <c r="J16" s="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12"/>
      <c r="IV16" s="8"/>
    </row>
    <row r="17" spans="1:256" s="2" customFormat="1" x14ac:dyDescent="0.2">
      <c r="A17" s="2">
        <v>698.29</v>
      </c>
      <c r="B17" s="2">
        <f t="shared" si="0"/>
        <v>30.799999999999955</v>
      </c>
      <c r="C17" s="2">
        <v>65.69</v>
      </c>
      <c r="D17" s="2">
        <v>66</v>
      </c>
      <c r="E17" s="4">
        <v>137</v>
      </c>
      <c r="F17" s="16"/>
      <c r="G17" s="16"/>
      <c r="H17" s="16"/>
      <c r="I17" s="16"/>
      <c r="J17" s="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12"/>
      <c r="IV17" s="7"/>
    </row>
    <row r="18" spans="1:256" s="2" customFormat="1" x14ac:dyDescent="0.2">
      <c r="A18" s="2">
        <v>698.29</v>
      </c>
      <c r="B18" s="2">
        <f t="shared" si="0"/>
        <v>30.799999999999955</v>
      </c>
      <c r="C18" s="2">
        <v>70.459999999999994</v>
      </c>
      <c r="D18" s="2">
        <v>64</v>
      </c>
      <c r="E18" s="4">
        <v>132</v>
      </c>
      <c r="F18" s="16"/>
      <c r="G18" s="16"/>
      <c r="H18" s="16"/>
      <c r="I18" s="16"/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12"/>
      <c r="IV18" s="7"/>
    </row>
    <row r="19" spans="1:256" s="2" customFormat="1" x14ac:dyDescent="0.2">
      <c r="A19" s="2">
        <v>698.29</v>
      </c>
      <c r="B19" s="2">
        <f t="shared" si="0"/>
        <v>30.799999999999955</v>
      </c>
      <c r="C19" s="2">
        <v>63.81</v>
      </c>
      <c r="D19" s="2">
        <v>61</v>
      </c>
      <c r="E19" s="4">
        <v>130</v>
      </c>
      <c r="F19" s="16"/>
      <c r="G19" s="16"/>
      <c r="H19" s="16"/>
      <c r="I19" s="16"/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12"/>
      <c r="IV19" s="7"/>
    </row>
    <row r="20" spans="1:256" s="2" customFormat="1" x14ac:dyDescent="0.2">
      <c r="A20" s="2">
        <v>700.8</v>
      </c>
      <c r="B20" s="2">
        <f t="shared" si="0"/>
        <v>33.309999999999945</v>
      </c>
      <c r="C20" s="2">
        <v>79.28</v>
      </c>
      <c r="D20" s="2">
        <v>64</v>
      </c>
      <c r="E20" s="4">
        <v>171</v>
      </c>
      <c r="F20" s="16"/>
      <c r="G20" s="16"/>
      <c r="H20" s="16"/>
      <c r="I20" s="16"/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12"/>
      <c r="IV20" s="7"/>
    </row>
    <row r="21" spans="1:256" s="2" customFormat="1" x14ac:dyDescent="0.2">
      <c r="A21" s="2">
        <v>700.8</v>
      </c>
      <c r="B21" s="2">
        <f t="shared" si="0"/>
        <v>33.309999999999945</v>
      </c>
      <c r="C21" s="2">
        <v>78.14</v>
      </c>
      <c r="D21" s="2">
        <v>75</v>
      </c>
      <c r="E21" s="4">
        <v>152</v>
      </c>
      <c r="F21" s="16"/>
      <c r="G21" s="16"/>
      <c r="H21" s="16"/>
      <c r="I21" s="16"/>
      <c r="J21" s="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12"/>
      <c r="IV21" s="7"/>
    </row>
    <row r="22" spans="1:256" s="2" customFormat="1" x14ac:dyDescent="0.2">
      <c r="A22" s="2">
        <v>703.1</v>
      </c>
      <c r="B22" s="2">
        <f t="shared" si="0"/>
        <v>35.610000000000014</v>
      </c>
      <c r="C22" s="2">
        <v>50.94</v>
      </c>
      <c r="D22" s="2">
        <v>41</v>
      </c>
      <c r="E22" s="4">
        <v>115</v>
      </c>
      <c r="F22" s="16"/>
      <c r="G22" s="16"/>
      <c r="H22" s="16"/>
      <c r="I22" s="16"/>
      <c r="J22" s="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12"/>
      <c r="IV22" s="7"/>
    </row>
    <row r="23" spans="1:256" s="2" customFormat="1" x14ac:dyDescent="0.2">
      <c r="A23" s="2">
        <v>703.1</v>
      </c>
      <c r="B23" s="2">
        <f t="shared" si="0"/>
        <v>35.610000000000014</v>
      </c>
      <c r="C23" s="2">
        <v>46.28</v>
      </c>
      <c r="D23" s="2">
        <v>34</v>
      </c>
      <c r="E23" s="4">
        <v>104</v>
      </c>
      <c r="F23" s="16"/>
      <c r="G23" s="16"/>
      <c r="H23" s="16"/>
      <c r="I23" s="16"/>
      <c r="J23" s="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12"/>
      <c r="IV23" s="7"/>
    </row>
    <row r="24" spans="1:256" s="2" customFormat="1" x14ac:dyDescent="0.2">
      <c r="A24" s="2">
        <v>703.1</v>
      </c>
      <c r="B24" s="2">
        <f t="shared" si="0"/>
        <v>35.610000000000014</v>
      </c>
      <c r="C24" s="2">
        <v>28.47</v>
      </c>
      <c r="D24" s="2">
        <v>43</v>
      </c>
      <c r="E24" s="4">
        <v>122</v>
      </c>
      <c r="F24" s="16"/>
      <c r="G24" s="16"/>
      <c r="H24" s="16"/>
      <c r="I24" s="16"/>
      <c r="J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12"/>
      <c r="IV24" s="7"/>
    </row>
    <row r="25" spans="1:256" s="2" customFormat="1" x14ac:dyDescent="0.2">
      <c r="A25" s="2">
        <v>703.1</v>
      </c>
      <c r="B25" s="2">
        <f t="shared" si="0"/>
        <v>35.610000000000014</v>
      </c>
      <c r="C25" s="2">
        <v>56.26</v>
      </c>
      <c r="D25" s="2">
        <v>51</v>
      </c>
      <c r="E25" s="4">
        <v>122</v>
      </c>
      <c r="F25" s="16">
        <f>AVERAGE(D17:D25)</f>
        <v>55.444444444444443</v>
      </c>
      <c r="G25" s="16">
        <f>STDEV(D17:D25)</f>
        <v>13.757826055659296</v>
      </c>
      <c r="H25" s="16">
        <f>AVERAGE(E17:E25)</f>
        <v>131.66666666666666</v>
      </c>
      <c r="I25" s="16">
        <f>STDEV(E17:E25)</f>
        <v>20.068632240389476</v>
      </c>
      <c r="J25" s="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12"/>
      <c r="IV25" s="7"/>
    </row>
    <row r="26" spans="1:256" s="1" customFormat="1" x14ac:dyDescent="0.2">
      <c r="A26" s="1">
        <v>706.87</v>
      </c>
      <c r="B26" s="1">
        <f t="shared" si="0"/>
        <v>39.379999999999995</v>
      </c>
      <c r="C26" s="1">
        <v>109.46</v>
      </c>
      <c r="D26" s="1">
        <v>105</v>
      </c>
      <c r="E26" s="5">
        <v>194</v>
      </c>
      <c r="F26" s="17"/>
      <c r="G26" s="17"/>
      <c r="H26" s="17"/>
      <c r="I26" s="17"/>
      <c r="J26" s="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12"/>
      <c r="IV26" s="8"/>
    </row>
    <row r="27" spans="1:256" s="1" customFormat="1" x14ac:dyDescent="0.2">
      <c r="A27" s="1">
        <v>706.87</v>
      </c>
      <c r="B27" s="1">
        <f t="shared" si="0"/>
        <v>39.379999999999995</v>
      </c>
      <c r="C27" s="1">
        <v>102.22</v>
      </c>
      <c r="D27" s="1">
        <v>80</v>
      </c>
      <c r="E27" s="5">
        <v>214</v>
      </c>
      <c r="F27" s="17"/>
      <c r="G27" s="17"/>
      <c r="H27" s="17"/>
      <c r="I27" s="17"/>
      <c r="J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12"/>
      <c r="IV27" s="8"/>
    </row>
    <row r="28" spans="1:256" s="1" customFormat="1" x14ac:dyDescent="0.2">
      <c r="A28" s="1">
        <v>719.2</v>
      </c>
      <c r="B28" s="1">
        <f t="shared" si="0"/>
        <v>51.710000000000036</v>
      </c>
      <c r="C28" s="1">
        <v>76.64</v>
      </c>
      <c r="D28" s="1">
        <v>64</v>
      </c>
      <c r="E28" s="5">
        <v>161</v>
      </c>
      <c r="F28" s="17"/>
      <c r="G28" s="17"/>
      <c r="H28" s="17"/>
      <c r="I28" s="17"/>
      <c r="J28" s="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12"/>
      <c r="IV28" s="8"/>
    </row>
    <row r="29" spans="1:256" s="1" customFormat="1" x14ac:dyDescent="0.2">
      <c r="A29" s="1">
        <v>719.2</v>
      </c>
      <c r="B29" s="1">
        <f t="shared" si="0"/>
        <v>51.710000000000036</v>
      </c>
      <c r="C29" s="1">
        <v>82.52</v>
      </c>
      <c r="D29" s="1">
        <v>83</v>
      </c>
      <c r="E29" s="5">
        <v>134</v>
      </c>
      <c r="F29" s="17">
        <f>AVERAGE(D26:D29)</f>
        <v>83</v>
      </c>
      <c r="G29" s="17">
        <f>STDEV(D26:D29)</f>
        <v>16.872067646458351</v>
      </c>
      <c r="H29" s="17">
        <f>AVERAGE(E26:E29)</f>
        <v>175.75</v>
      </c>
      <c r="I29" s="17">
        <f>STDEV(E26:E29)</f>
        <v>35.387144558440994</v>
      </c>
      <c r="J29" s="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12"/>
      <c r="IV29" s="8"/>
    </row>
    <row r="30" spans="1:256" s="2" customFormat="1" x14ac:dyDescent="0.2">
      <c r="A30" s="2">
        <v>728.24</v>
      </c>
      <c r="B30" s="2">
        <f t="shared" si="0"/>
        <v>60.75</v>
      </c>
      <c r="C30" s="2">
        <v>62.6</v>
      </c>
      <c r="D30" s="2">
        <v>53</v>
      </c>
      <c r="E30" s="4">
        <v>142</v>
      </c>
      <c r="F30" s="16"/>
      <c r="G30" s="16"/>
      <c r="H30" s="16"/>
      <c r="I30" s="16"/>
      <c r="J30" s="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12"/>
      <c r="IV30" s="7"/>
    </row>
    <row r="31" spans="1:256" s="2" customFormat="1" x14ac:dyDescent="0.2">
      <c r="A31" s="2">
        <v>732.07</v>
      </c>
      <c r="B31" s="2">
        <f t="shared" si="0"/>
        <v>64.580000000000041</v>
      </c>
      <c r="C31" s="2">
        <v>65.760000000000005</v>
      </c>
      <c r="D31" s="2">
        <v>45</v>
      </c>
      <c r="E31" s="4">
        <v>153</v>
      </c>
      <c r="F31" s="16"/>
      <c r="G31" s="16"/>
      <c r="H31" s="16"/>
      <c r="I31" s="16"/>
      <c r="J31" s="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12"/>
      <c r="IV31" s="7"/>
    </row>
    <row r="32" spans="1:256" s="2" customFormat="1" x14ac:dyDescent="0.2">
      <c r="A32" s="2">
        <v>732.07</v>
      </c>
      <c r="B32" s="2">
        <f t="shared" si="0"/>
        <v>64.580000000000041</v>
      </c>
      <c r="C32" s="2">
        <v>53.86</v>
      </c>
      <c r="D32" s="2">
        <v>45</v>
      </c>
      <c r="E32" s="4">
        <v>131</v>
      </c>
      <c r="F32" s="16">
        <f>AVERAGE(D30:D32)</f>
        <v>47.666666666666664</v>
      </c>
      <c r="G32" s="16">
        <f>STDEV(D30:D32)</f>
        <v>4.6188021535170067</v>
      </c>
      <c r="H32" s="16">
        <f>AVERAGE(E30:E32)</f>
        <v>142</v>
      </c>
      <c r="I32" s="16">
        <f>STDEV(E30:E32)</f>
        <v>11</v>
      </c>
      <c r="J32" s="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12"/>
      <c r="IV32" s="7"/>
    </row>
    <row r="33" spans="1:256" s="1" customFormat="1" x14ac:dyDescent="0.2">
      <c r="A33" s="1">
        <v>735.64</v>
      </c>
      <c r="B33" s="1">
        <f t="shared" si="0"/>
        <v>68.149999999999977</v>
      </c>
      <c r="C33" s="1">
        <v>46.39</v>
      </c>
      <c r="D33" s="1">
        <v>47</v>
      </c>
      <c r="E33" s="5">
        <v>81</v>
      </c>
      <c r="F33" s="17"/>
      <c r="G33" s="17"/>
      <c r="H33" s="17"/>
      <c r="I33" s="17"/>
      <c r="J33" s="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12"/>
      <c r="IV33" s="8"/>
    </row>
    <row r="34" spans="1:256" s="1" customFormat="1" x14ac:dyDescent="0.2">
      <c r="A34" s="1">
        <v>740.09</v>
      </c>
      <c r="B34" s="1">
        <f t="shared" si="0"/>
        <v>72.600000000000023</v>
      </c>
      <c r="C34" s="1">
        <v>44.58</v>
      </c>
      <c r="D34" s="1">
        <v>37</v>
      </c>
      <c r="E34" s="5">
        <v>95</v>
      </c>
      <c r="F34" s="17"/>
      <c r="G34" s="17"/>
      <c r="H34" s="17"/>
      <c r="I34" s="17"/>
      <c r="J34" s="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12"/>
      <c r="IV34" s="8"/>
    </row>
    <row r="35" spans="1:256" s="1" customFormat="1" x14ac:dyDescent="0.2">
      <c r="A35" s="1">
        <v>740.09</v>
      </c>
      <c r="B35" s="1">
        <f t="shared" si="0"/>
        <v>72.600000000000023</v>
      </c>
      <c r="C35" s="1">
        <v>39.56</v>
      </c>
      <c r="D35" s="1">
        <v>35</v>
      </c>
      <c r="E35" s="5">
        <v>86</v>
      </c>
      <c r="F35" s="17"/>
      <c r="G35" s="17"/>
      <c r="H35" s="17"/>
      <c r="I35" s="17"/>
      <c r="J35" s="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12"/>
      <c r="IV35" s="8"/>
    </row>
    <row r="36" spans="1:256" s="1" customFormat="1" x14ac:dyDescent="0.2">
      <c r="A36" s="1">
        <v>743.69</v>
      </c>
      <c r="B36" s="1">
        <f t="shared" si="0"/>
        <v>76.200000000000045</v>
      </c>
      <c r="C36" s="1">
        <v>68.45</v>
      </c>
      <c r="D36" s="1">
        <v>71</v>
      </c>
      <c r="E36" s="5">
        <v>135</v>
      </c>
      <c r="F36" s="17"/>
      <c r="G36" s="17"/>
      <c r="H36" s="17"/>
      <c r="I36" s="17"/>
      <c r="J36" s="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12"/>
      <c r="IV36" s="8"/>
    </row>
    <row r="37" spans="1:256" s="1" customFormat="1" x14ac:dyDescent="0.2">
      <c r="A37" s="1">
        <v>743.69</v>
      </c>
      <c r="B37" s="1">
        <f t="shared" si="0"/>
        <v>76.200000000000045</v>
      </c>
      <c r="C37" s="1">
        <v>56.26</v>
      </c>
      <c r="D37" s="1">
        <v>53</v>
      </c>
      <c r="E37" s="5">
        <v>109</v>
      </c>
      <c r="F37" s="17">
        <f>AVERAGE(D33:D37)</f>
        <v>48.6</v>
      </c>
      <c r="G37" s="17">
        <f>STDEV(D33:D37)</f>
        <v>14.518953130305235</v>
      </c>
      <c r="H37" s="17">
        <f>AVERAGE(E33:E37)</f>
        <v>101.2</v>
      </c>
      <c r="I37" s="17">
        <f>STDEV(E33:E37)</f>
        <v>21.684095554115249</v>
      </c>
      <c r="J37" s="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12"/>
      <c r="IV37" s="8"/>
    </row>
    <row r="38" spans="1:256" s="2" customFormat="1" x14ac:dyDescent="0.2">
      <c r="A38" s="2">
        <v>748.79</v>
      </c>
      <c r="B38" s="2">
        <f t="shared" si="0"/>
        <v>81.299999999999955</v>
      </c>
      <c r="C38" s="2">
        <v>47.9</v>
      </c>
      <c r="D38" s="2">
        <v>39</v>
      </c>
      <c r="E38" s="4">
        <v>102</v>
      </c>
      <c r="F38" s="16"/>
      <c r="G38" s="16"/>
      <c r="H38" s="16"/>
      <c r="I38" s="16"/>
      <c r="J38" s="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12"/>
      <c r="IV38" s="7"/>
    </row>
    <row r="39" spans="1:256" s="2" customFormat="1" x14ac:dyDescent="0.2">
      <c r="A39" s="2">
        <v>748.79</v>
      </c>
      <c r="B39" s="2">
        <f t="shared" si="0"/>
        <v>81.299999999999955</v>
      </c>
      <c r="C39" s="2">
        <v>72.81</v>
      </c>
      <c r="D39" s="2">
        <v>66</v>
      </c>
      <c r="E39" s="4">
        <v>142</v>
      </c>
      <c r="F39" s="16"/>
      <c r="G39" s="16"/>
      <c r="H39" s="16"/>
      <c r="I39" s="16"/>
      <c r="J39" s="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12"/>
      <c r="IV39" s="7"/>
    </row>
    <row r="40" spans="1:256" s="2" customFormat="1" x14ac:dyDescent="0.2">
      <c r="A40" s="2">
        <v>749.5</v>
      </c>
      <c r="B40" s="2">
        <f t="shared" si="0"/>
        <v>82.009999999999991</v>
      </c>
      <c r="C40" s="2">
        <v>64.3</v>
      </c>
      <c r="D40" s="2">
        <v>53</v>
      </c>
      <c r="E40" s="4">
        <v>123</v>
      </c>
      <c r="F40" s="16"/>
      <c r="G40" s="16"/>
      <c r="H40" s="16"/>
      <c r="I40" s="16"/>
      <c r="J40" s="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12"/>
      <c r="IV40" s="7"/>
    </row>
    <row r="41" spans="1:256" s="2" customFormat="1" x14ac:dyDescent="0.2">
      <c r="A41" s="2">
        <v>749.5</v>
      </c>
      <c r="B41" s="2">
        <f t="shared" si="0"/>
        <v>82.009999999999991</v>
      </c>
      <c r="C41" s="2">
        <v>57.2</v>
      </c>
      <c r="D41" s="2">
        <v>46</v>
      </c>
      <c r="E41" s="4">
        <v>128</v>
      </c>
      <c r="F41" s="16"/>
      <c r="G41" s="16"/>
      <c r="H41" s="16"/>
      <c r="I41" s="16"/>
      <c r="J41" s="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12"/>
      <c r="IV41" s="7"/>
    </row>
    <row r="42" spans="1:256" s="2" customFormat="1" x14ac:dyDescent="0.2">
      <c r="A42" s="2">
        <v>749.5</v>
      </c>
      <c r="B42" s="2">
        <f t="shared" si="0"/>
        <v>82.009999999999991</v>
      </c>
      <c r="C42" s="2">
        <v>63.44</v>
      </c>
      <c r="D42" s="2">
        <v>57</v>
      </c>
      <c r="E42" s="4">
        <v>115</v>
      </c>
      <c r="F42" s="16"/>
      <c r="G42" s="16"/>
      <c r="H42" s="16"/>
      <c r="I42" s="16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12"/>
      <c r="IV42" s="7"/>
    </row>
    <row r="43" spans="1:256" s="2" customFormat="1" x14ac:dyDescent="0.2">
      <c r="A43" s="2">
        <v>749.5</v>
      </c>
      <c r="B43" s="2">
        <f t="shared" si="0"/>
        <v>82.009999999999991</v>
      </c>
      <c r="C43" s="2">
        <v>65.78</v>
      </c>
      <c r="D43" s="2">
        <v>66</v>
      </c>
      <c r="E43" s="4">
        <v>110</v>
      </c>
      <c r="F43" s="16"/>
      <c r="G43" s="16"/>
      <c r="H43" s="16"/>
      <c r="I43" s="16"/>
      <c r="J43" s="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12"/>
      <c r="IV43" s="7"/>
    </row>
    <row r="44" spans="1:256" s="2" customFormat="1" x14ac:dyDescent="0.2">
      <c r="A44" s="2">
        <v>753.88</v>
      </c>
      <c r="B44" s="2">
        <f t="shared" si="0"/>
        <v>86.389999999999986</v>
      </c>
      <c r="C44" s="2">
        <v>55.94</v>
      </c>
      <c r="D44" s="2">
        <v>51</v>
      </c>
      <c r="E44" s="4">
        <v>102</v>
      </c>
      <c r="F44" s="16"/>
      <c r="G44" s="16"/>
      <c r="H44" s="16"/>
      <c r="I44" s="16"/>
      <c r="J44" s="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12"/>
      <c r="IV44" s="7"/>
    </row>
    <row r="45" spans="1:256" s="2" customFormat="1" x14ac:dyDescent="0.2">
      <c r="A45" s="2">
        <v>753.88</v>
      </c>
      <c r="B45" s="2">
        <f t="shared" si="0"/>
        <v>86.389999999999986</v>
      </c>
      <c r="C45" s="2">
        <v>76.64</v>
      </c>
      <c r="D45" s="2">
        <v>79</v>
      </c>
      <c r="E45" s="4">
        <v>122</v>
      </c>
      <c r="F45" s="16"/>
      <c r="G45" s="16"/>
      <c r="H45" s="16"/>
      <c r="I45" s="16"/>
      <c r="J45" s="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12"/>
      <c r="IV45" s="7"/>
    </row>
    <row r="46" spans="1:256" s="2" customFormat="1" x14ac:dyDescent="0.2">
      <c r="A46" s="2">
        <v>753.88</v>
      </c>
      <c r="B46" s="2">
        <f t="shared" si="0"/>
        <v>86.389999999999986</v>
      </c>
      <c r="C46" s="2">
        <v>62.98</v>
      </c>
      <c r="D46" s="2">
        <v>52</v>
      </c>
      <c r="E46" s="4">
        <v>114</v>
      </c>
      <c r="F46" s="16">
        <f>AVERAGE(D38:D46)</f>
        <v>56.555555555555557</v>
      </c>
      <c r="G46" s="16">
        <f>STDEV(D38:D46)</f>
        <v>12.073846850849892</v>
      </c>
      <c r="H46" s="16">
        <f>AVERAGE(E38:E46)</f>
        <v>117.55555555555556</v>
      </c>
      <c r="I46" s="16">
        <f>STDEV(E38:E46)</f>
        <v>12.82683818319142</v>
      </c>
      <c r="J46" s="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12"/>
      <c r="IV46" s="7"/>
    </row>
    <row r="47" spans="1:256" s="3" customFormat="1" x14ac:dyDescent="0.2">
      <c r="A47" s="3">
        <v>755.62</v>
      </c>
      <c r="B47" s="3">
        <f t="shared" si="0"/>
        <v>88.13</v>
      </c>
      <c r="C47" s="3">
        <v>44.1</v>
      </c>
      <c r="D47" s="3">
        <v>41</v>
      </c>
      <c r="E47" s="6">
        <v>84</v>
      </c>
      <c r="F47" s="18"/>
      <c r="G47" s="18"/>
      <c r="H47" s="18"/>
      <c r="I47" s="18"/>
      <c r="J47" s="9"/>
      <c r="IU47" s="12"/>
      <c r="IV47" s="9"/>
    </row>
    <row r="48" spans="1:256" s="3" customFormat="1" x14ac:dyDescent="0.2">
      <c r="A48" s="3">
        <v>755.62</v>
      </c>
      <c r="B48" s="3">
        <f t="shared" si="0"/>
        <v>88.13</v>
      </c>
      <c r="C48" s="3">
        <v>35.9</v>
      </c>
      <c r="D48" s="3">
        <v>32</v>
      </c>
      <c r="E48" s="6">
        <v>64</v>
      </c>
      <c r="F48" s="18"/>
      <c r="G48" s="18"/>
      <c r="H48" s="18"/>
      <c r="I48" s="18"/>
      <c r="J48" s="9"/>
      <c r="IU48" s="12"/>
      <c r="IV48" s="9"/>
    </row>
    <row r="49" spans="1:256" s="3" customFormat="1" x14ac:dyDescent="0.2">
      <c r="A49" s="3">
        <v>757.85</v>
      </c>
      <c r="B49" s="3">
        <f t="shared" si="0"/>
        <v>90.360000000000014</v>
      </c>
      <c r="C49" s="3">
        <v>78.239999999999995</v>
      </c>
      <c r="D49" s="3">
        <v>66</v>
      </c>
      <c r="E49" s="6">
        <v>169</v>
      </c>
      <c r="F49" s="18"/>
      <c r="G49" s="18"/>
      <c r="H49" s="18"/>
      <c r="I49" s="18"/>
      <c r="J49" s="9"/>
      <c r="IU49" s="12"/>
      <c r="IV49" s="9"/>
    </row>
    <row r="50" spans="1:256" s="3" customFormat="1" x14ac:dyDescent="0.2">
      <c r="A50" s="3">
        <v>757.85</v>
      </c>
      <c r="B50" s="3">
        <f t="shared" si="0"/>
        <v>90.360000000000014</v>
      </c>
      <c r="C50" s="3">
        <v>56.76</v>
      </c>
      <c r="D50" s="3">
        <v>53</v>
      </c>
      <c r="E50" s="6">
        <v>111</v>
      </c>
      <c r="F50" s="18"/>
      <c r="G50" s="18"/>
      <c r="H50" s="18"/>
      <c r="I50" s="18"/>
      <c r="J50" s="9"/>
      <c r="IU50" s="12"/>
      <c r="IV50" s="9"/>
    </row>
    <row r="51" spans="1:256" s="3" customFormat="1" x14ac:dyDescent="0.2">
      <c r="A51" s="3">
        <v>761.17</v>
      </c>
      <c r="B51" s="3">
        <f t="shared" si="0"/>
        <v>93.67999999999995</v>
      </c>
      <c r="C51" s="3">
        <v>37.57</v>
      </c>
      <c r="D51" s="3">
        <v>32</v>
      </c>
      <c r="E51" s="6">
        <v>84</v>
      </c>
      <c r="F51" s="18"/>
      <c r="G51" s="18"/>
      <c r="H51" s="18"/>
      <c r="I51" s="18"/>
      <c r="J51" s="9"/>
      <c r="IU51" s="12"/>
      <c r="IV51" s="9"/>
    </row>
    <row r="52" spans="1:256" s="3" customFormat="1" x14ac:dyDescent="0.2">
      <c r="A52" s="3">
        <v>762.18</v>
      </c>
      <c r="B52" s="3">
        <f t="shared" si="0"/>
        <v>94.689999999999941</v>
      </c>
      <c r="C52" s="3">
        <v>60.74</v>
      </c>
      <c r="D52" s="3">
        <v>54</v>
      </c>
      <c r="E52" s="6">
        <v>111</v>
      </c>
      <c r="F52" s="18"/>
      <c r="G52" s="18"/>
      <c r="H52" s="18"/>
      <c r="I52" s="18"/>
      <c r="J52" s="9"/>
      <c r="IU52" s="12"/>
      <c r="IV52" s="9"/>
    </row>
    <row r="53" spans="1:256" s="3" customFormat="1" x14ac:dyDescent="0.2">
      <c r="A53" s="3">
        <v>762.18</v>
      </c>
      <c r="B53" s="3">
        <f t="shared" si="0"/>
        <v>94.689999999999941</v>
      </c>
      <c r="C53" s="3">
        <v>63.38</v>
      </c>
      <c r="D53" s="3">
        <v>54</v>
      </c>
      <c r="E53" s="6">
        <v>123</v>
      </c>
      <c r="F53" s="18"/>
      <c r="G53" s="18"/>
      <c r="H53" s="18"/>
      <c r="I53" s="18"/>
      <c r="J53" s="9"/>
      <c r="IU53" s="12"/>
      <c r="IV53" s="9"/>
    </row>
    <row r="54" spans="1:256" s="3" customFormat="1" x14ac:dyDescent="0.2">
      <c r="A54" s="3">
        <v>764.56</v>
      </c>
      <c r="B54" s="3">
        <f t="shared" si="0"/>
        <v>97.069999999999936</v>
      </c>
      <c r="C54" s="3">
        <v>70.8</v>
      </c>
      <c r="D54" s="3">
        <v>72</v>
      </c>
      <c r="E54" s="6">
        <v>124</v>
      </c>
      <c r="F54" s="18"/>
      <c r="G54" s="18"/>
      <c r="H54" s="18"/>
      <c r="I54" s="18"/>
      <c r="J54" s="9"/>
      <c r="IU54" s="12"/>
      <c r="IV54" s="9"/>
    </row>
    <row r="55" spans="1:256" s="3" customFormat="1" x14ac:dyDescent="0.2">
      <c r="A55" s="3">
        <v>764.56</v>
      </c>
      <c r="B55" s="3">
        <f t="shared" si="0"/>
        <v>97.069999999999936</v>
      </c>
      <c r="C55" s="3">
        <v>73.44</v>
      </c>
      <c r="D55" s="3">
        <v>69</v>
      </c>
      <c r="E55" s="6">
        <v>146</v>
      </c>
      <c r="F55" s="18">
        <f>AVERAGE(D47:D55)</f>
        <v>52.555555555555557</v>
      </c>
      <c r="G55" s="18">
        <f>STDEV(D47:D55)</f>
        <v>15.050839769852638</v>
      </c>
      <c r="H55" s="18">
        <f>AVERAGE(E47:E55)</f>
        <v>112.88888888888889</v>
      </c>
      <c r="I55" s="18">
        <f>STDEV(E47:E55)</f>
        <v>32.666666666666671</v>
      </c>
      <c r="J55" s="9"/>
      <c r="IU55" s="12"/>
      <c r="IV55" s="9"/>
    </row>
    <row r="56" spans="1:256" s="2" customFormat="1" x14ac:dyDescent="0.2">
      <c r="A56" s="2">
        <v>767.06</v>
      </c>
      <c r="B56" s="2">
        <f t="shared" si="0"/>
        <v>99.569999999999936</v>
      </c>
      <c r="C56" s="2">
        <v>60.64</v>
      </c>
      <c r="D56" s="2">
        <v>57</v>
      </c>
      <c r="E56" s="4">
        <v>97</v>
      </c>
      <c r="F56" s="16"/>
      <c r="G56" s="16"/>
      <c r="H56" s="16"/>
      <c r="I56" s="16"/>
      <c r="J56" s="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12"/>
      <c r="IV56" s="7"/>
    </row>
    <row r="57" spans="1:256" s="2" customFormat="1" x14ac:dyDescent="0.2">
      <c r="A57" s="2">
        <v>767.06</v>
      </c>
      <c r="B57" s="2">
        <f t="shared" si="0"/>
        <v>99.569999999999936</v>
      </c>
      <c r="C57" s="2">
        <v>64.72</v>
      </c>
      <c r="D57" s="2">
        <v>58</v>
      </c>
      <c r="E57" s="4">
        <v>114</v>
      </c>
      <c r="F57" s="16"/>
      <c r="G57" s="16"/>
      <c r="H57" s="16"/>
      <c r="I57" s="16"/>
      <c r="J57" s="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12"/>
      <c r="IV57" s="7"/>
    </row>
    <row r="58" spans="1:256" s="2" customFormat="1" x14ac:dyDescent="0.2">
      <c r="A58" s="2">
        <v>768.88</v>
      </c>
      <c r="B58" s="2">
        <f t="shared" si="0"/>
        <v>101.38999999999999</v>
      </c>
      <c r="C58" s="2">
        <v>71.8</v>
      </c>
      <c r="D58" s="2">
        <v>69</v>
      </c>
      <c r="E58" s="4">
        <v>141</v>
      </c>
      <c r="F58" s="16"/>
      <c r="G58" s="16"/>
      <c r="H58" s="16"/>
      <c r="I58" s="16"/>
      <c r="J58" s="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12"/>
      <c r="IV58" s="7"/>
    </row>
    <row r="59" spans="1:256" s="2" customFormat="1" x14ac:dyDescent="0.2">
      <c r="A59" s="2">
        <v>768.88</v>
      </c>
      <c r="B59" s="2">
        <f t="shared" si="0"/>
        <v>101.38999999999999</v>
      </c>
      <c r="C59" s="2">
        <v>62.7</v>
      </c>
      <c r="D59" s="2">
        <v>52</v>
      </c>
      <c r="E59" s="4">
        <v>128</v>
      </c>
      <c r="F59" s="16"/>
      <c r="G59" s="16"/>
      <c r="H59" s="16"/>
      <c r="I59" s="16"/>
      <c r="J59" s="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12"/>
      <c r="IV59" s="7"/>
    </row>
    <row r="60" spans="1:256" s="2" customFormat="1" x14ac:dyDescent="0.2">
      <c r="A60" s="2">
        <v>771.73</v>
      </c>
      <c r="B60" s="2">
        <f t="shared" si="0"/>
        <v>104.24000000000001</v>
      </c>
      <c r="C60" s="2">
        <v>70.08</v>
      </c>
      <c r="D60" s="2">
        <v>75</v>
      </c>
      <c r="E60" s="4">
        <v>122</v>
      </c>
      <c r="F60" s="16"/>
      <c r="G60" s="16"/>
      <c r="H60" s="16"/>
      <c r="I60" s="16"/>
      <c r="J60" s="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12"/>
      <c r="IV60" s="7"/>
    </row>
    <row r="61" spans="1:256" s="2" customFormat="1" x14ac:dyDescent="0.2">
      <c r="A61" s="2">
        <v>771.73</v>
      </c>
      <c r="B61" s="2">
        <f t="shared" si="0"/>
        <v>104.24000000000001</v>
      </c>
      <c r="C61" s="2">
        <v>58.62</v>
      </c>
      <c r="D61" s="2">
        <v>47</v>
      </c>
      <c r="E61" s="4">
        <v>115</v>
      </c>
      <c r="F61" s="16">
        <f>AVERAGE(D56:D61)</f>
        <v>59.666666666666664</v>
      </c>
      <c r="G61" s="16">
        <f>STDEV(D56:D61)</f>
        <v>10.500793620801545</v>
      </c>
      <c r="H61" s="16">
        <f>AVERAGE(E56:E61)</f>
        <v>119.5</v>
      </c>
      <c r="I61" s="16">
        <f>STDEV(E56:E61)</f>
        <v>14.815532390029054</v>
      </c>
      <c r="J61" s="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12"/>
      <c r="IV61" s="7"/>
    </row>
    <row r="62" spans="1:256" s="1" customFormat="1" x14ac:dyDescent="0.2">
      <c r="A62" s="1">
        <v>775.03</v>
      </c>
      <c r="B62" s="1">
        <f t="shared" si="0"/>
        <v>107.53999999999996</v>
      </c>
      <c r="C62" s="1">
        <v>85.64</v>
      </c>
      <c r="D62" s="1">
        <v>81</v>
      </c>
      <c r="E62" s="5">
        <v>144</v>
      </c>
      <c r="F62" s="17"/>
      <c r="G62" s="17"/>
      <c r="H62" s="17"/>
      <c r="I62" s="17"/>
      <c r="J62" s="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12"/>
      <c r="IV62" s="8"/>
    </row>
    <row r="63" spans="1:256" s="1" customFormat="1" x14ac:dyDescent="0.2">
      <c r="A63" s="1">
        <v>775.03</v>
      </c>
      <c r="B63" s="1">
        <f t="shared" si="0"/>
        <v>107.53999999999996</v>
      </c>
      <c r="C63" s="1">
        <v>71.7</v>
      </c>
      <c r="D63" s="1">
        <v>66</v>
      </c>
      <c r="E63" s="5">
        <v>123</v>
      </c>
      <c r="F63" s="17"/>
      <c r="G63" s="17"/>
      <c r="H63" s="17"/>
      <c r="I63" s="17"/>
      <c r="J63" s="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12"/>
      <c r="IV63" s="8"/>
    </row>
    <row r="64" spans="1:256" s="1" customFormat="1" x14ac:dyDescent="0.2">
      <c r="A64" s="1">
        <v>777.04</v>
      </c>
      <c r="B64" s="1">
        <f t="shared" si="0"/>
        <v>109.54999999999995</v>
      </c>
      <c r="C64" s="1">
        <v>65.849999999999994</v>
      </c>
      <c r="D64" s="1">
        <v>71</v>
      </c>
      <c r="E64" s="5">
        <v>117</v>
      </c>
      <c r="F64" s="17"/>
      <c r="G64" s="17"/>
      <c r="H64" s="17"/>
      <c r="I64" s="17"/>
      <c r="J64" s="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12"/>
      <c r="IV64" s="8"/>
    </row>
    <row r="65" spans="1:256" s="1" customFormat="1" x14ac:dyDescent="0.2">
      <c r="A65" s="1">
        <v>780.87</v>
      </c>
      <c r="B65" s="1">
        <f t="shared" si="0"/>
        <v>113.38</v>
      </c>
      <c r="C65" s="1">
        <v>44.32</v>
      </c>
      <c r="D65" s="1">
        <v>44</v>
      </c>
      <c r="E65" s="5">
        <v>87</v>
      </c>
      <c r="F65" s="17"/>
      <c r="G65" s="17"/>
      <c r="H65" s="17"/>
      <c r="I65" s="17"/>
      <c r="J65" s="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12"/>
      <c r="IV65" s="8"/>
    </row>
    <row r="66" spans="1:256" s="1" customFormat="1" x14ac:dyDescent="0.2">
      <c r="A66" s="1">
        <v>780.87</v>
      </c>
      <c r="B66" s="1">
        <f t="shared" si="0"/>
        <v>113.38</v>
      </c>
      <c r="C66" s="1">
        <v>51.38</v>
      </c>
      <c r="D66" s="1">
        <v>50</v>
      </c>
      <c r="E66" s="5">
        <v>83</v>
      </c>
      <c r="F66" s="17"/>
      <c r="G66" s="17"/>
      <c r="H66" s="17"/>
      <c r="I66" s="17"/>
      <c r="J66" s="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12"/>
      <c r="IV66" s="8"/>
    </row>
    <row r="67" spans="1:256" s="1" customFormat="1" x14ac:dyDescent="0.2">
      <c r="A67" s="1">
        <v>784.01</v>
      </c>
      <c r="B67" s="1">
        <f t="shared" si="0"/>
        <v>116.51999999999998</v>
      </c>
      <c r="C67" s="1">
        <v>57.06</v>
      </c>
      <c r="D67" s="1">
        <v>53</v>
      </c>
      <c r="E67" s="5">
        <v>105</v>
      </c>
      <c r="F67" s="17"/>
      <c r="G67" s="17"/>
      <c r="H67" s="17"/>
      <c r="I67" s="17"/>
      <c r="J67" s="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12"/>
      <c r="IV67" s="8"/>
    </row>
    <row r="68" spans="1:256" s="1" customFormat="1" x14ac:dyDescent="0.2">
      <c r="A68" s="1">
        <v>784.01</v>
      </c>
      <c r="B68" s="1">
        <f t="shared" si="0"/>
        <v>116.51999999999998</v>
      </c>
      <c r="C68" s="1">
        <v>51.16</v>
      </c>
      <c r="D68" s="1">
        <v>43</v>
      </c>
      <c r="E68" s="5">
        <v>91</v>
      </c>
      <c r="F68" s="17"/>
      <c r="G68" s="17"/>
      <c r="H68" s="17"/>
      <c r="I68" s="17"/>
      <c r="J68" s="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12"/>
      <c r="IV68" s="8"/>
    </row>
    <row r="69" spans="1:256" s="1" customFormat="1" x14ac:dyDescent="0.2">
      <c r="A69" s="1">
        <v>784.01</v>
      </c>
      <c r="B69" s="1">
        <f t="shared" si="0"/>
        <v>116.51999999999998</v>
      </c>
      <c r="C69" s="1">
        <v>65.099999999999994</v>
      </c>
      <c r="D69" s="1">
        <v>66</v>
      </c>
      <c r="E69" s="5">
        <v>119</v>
      </c>
      <c r="F69" s="17">
        <f>AVERAGE(D62:D69)</f>
        <v>59.25</v>
      </c>
      <c r="G69" s="17">
        <f>STDEV(D62:D69)</f>
        <v>13.750324671491528</v>
      </c>
      <c r="H69" s="17">
        <f>AVERAGE(E62:E69)</f>
        <v>108.625</v>
      </c>
      <c r="I69" s="17">
        <f>STDEV(E62:E69)</f>
        <v>20.989368056913278</v>
      </c>
      <c r="J69" s="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12"/>
      <c r="IV69" s="8"/>
    </row>
    <row r="70" spans="1:256" s="2" customFormat="1" x14ac:dyDescent="0.2">
      <c r="A70" s="2">
        <v>787.96</v>
      </c>
      <c r="B70" s="2">
        <f t="shared" si="0"/>
        <v>120.47000000000003</v>
      </c>
      <c r="C70" s="2">
        <v>67.900000000000006</v>
      </c>
      <c r="D70" s="2">
        <v>66</v>
      </c>
      <c r="E70" s="4">
        <v>121</v>
      </c>
      <c r="F70" s="16"/>
      <c r="G70" s="16"/>
      <c r="H70" s="16"/>
      <c r="I70" s="16"/>
      <c r="J70" s="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12"/>
      <c r="IV70" s="7"/>
    </row>
    <row r="71" spans="1:256" s="2" customFormat="1" x14ac:dyDescent="0.2">
      <c r="A71" s="2">
        <v>787.96</v>
      </c>
      <c r="B71" s="2">
        <f t="shared" si="0"/>
        <v>120.47000000000003</v>
      </c>
      <c r="C71" s="2">
        <v>63.28</v>
      </c>
      <c r="D71" s="2">
        <v>61</v>
      </c>
      <c r="E71" s="4">
        <v>113</v>
      </c>
      <c r="F71" s="16"/>
      <c r="G71" s="16"/>
      <c r="H71" s="16"/>
      <c r="I71" s="16"/>
      <c r="J71" s="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12"/>
      <c r="IV71" s="7"/>
    </row>
    <row r="72" spans="1:256" s="2" customFormat="1" x14ac:dyDescent="0.2">
      <c r="A72" s="2">
        <v>790.83</v>
      </c>
      <c r="B72" s="2">
        <f t="shared" ref="B72:B84" si="1">A72-667.49</f>
        <v>123.34000000000003</v>
      </c>
      <c r="C72" s="2">
        <v>45.94</v>
      </c>
      <c r="D72" s="2">
        <v>37</v>
      </c>
      <c r="E72" s="4">
        <v>98</v>
      </c>
      <c r="F72" s="16"/>
      <c r="G72" s="16"/>
      <c r="H72" s="16"/>
      <c r="I72" s="16"/>
      <c r="J72" s="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12"/>
      <c r="IV72" s="7"/>
    </row>
    <row r="73" spans="1:256" s="2" customFormat="1" x14ac:dyDescent="0.2">
      <c r="A73" s="2">
        <v>790.83</v>
      </c>
      <c r="B73" s="2">
        <f t="shared" si="1"/>
        <v>123.34000000000003</v>
      </c>
      <c r="C73" s="2">
        <v>37.700000000000003</v>
      </c>
      <c r="D73" s="2">
        <v>29</v>
      </c>
      <c r="E73" s="4">
        <v>92</v>
      </c>
      <c r="F73" s="16"/>
      <c r="G73" s="16"/>
      <c r="H73" s="16"/>
      <c r="I73" s="16"/>
      <c r="J73" s="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12"/>
      <c r="IV73" s="7"/>
    </row>
    <row r="74" spans="1:256" s="2" customFormat="1" x14ac:dyDescent="0.2">
      <c r="A74" s="2">
        <v>793.39</v>
      </c>
      <c r="B74" s="2">
        <f t="shared" si="1"/>
        <v>125.89999999999998</v>
      </c>
      <c r="C74" s="2">
        <v>52.84</v>
      </c>
      <c r="D74" s="2">
        <v>45</v>
      </c>
      <c r="E74" s="4">
        <v>98</v>
      </c>
      <c r="F74" s="16"/>
      <c r="G74" s="16"/>
      <c r="H74" s="16"/>
      <c r="I74" s="16"/>
      <c r="J74" s="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12"/>
      <c r="IV74" s="7"/>
    </row>
    <row r="75" spans="1:256" s="2" customFormat="1" x14ac:dyDescent="0.2">
      <c r="A75" s="2">
        <v>793.39</v>
      </c>
      <c r="B75" s="2">
        <f t="shared" si="1"/>
        <v>125.89999999999998</v>
      </c>
      <c r="C75" s="2">
        <v>64.739999999999995</v>
      </c>
      <c r="D75" s="2">
        <v>64</v>
      </c>
      <c r="E75" s="4">
        <v>119</v>
      </c>
      <c r="F75" s="16">
        <f>AVERAGE(D70:D75)</f>
        <v>50.333333333333336</v>
      </c>
      <c r="G75" s="16">
        <f>STDEV(D70:D75)</f>
        <v>15.539197748489681</v>
      </c>
      <c r="H75" s="16">
        <f>AVERAGE(E70:E75)</f>
        <v>106.83333333333333</v>
      </c>
      <c r="I75" s="16">
        <f>STDEV(E70:E75)</f>
        <v>12.351787994726338</v>
      </c>
      <c r="J75" s="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12"/>
      <c r="IV75" s="7"/>
    </row>
    <row r="76" spans="1:256" s="1" customFormat="1" x14ac:dyDescent="0.2">
      <c r="A76" s="1">
        <v>797.86</v>
      </c>
      <c r="B76" s="1">
        <f t="shared" si="1"/>
        <v>130.37</v>
      </c>
      <c r="C76" s="1">
        <v>39.82</v>
      </c>
      <c r="D76" s="1">
        <v>36</v>
      </c>
      <c r="E76" s="5">
        <v>70</v>
      </c>
      <c r="F76" s="17"/>
      <c r="G76" s="17"/>
      <c r="H76" s="17"/>
      <c r="I76" s="17"/>
      <c r="J76" s="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12"/>
      <c r="IV76" s="8"/>
    </row>
    <row r="77" spans="1:256" s="1" customFormat="1" x14ac:dyDescent="0.2">
      <c r="A77" s="1">
        <v>797.86</v>
      </c>
      <c r="B77" s="1">
        <f t="shared" si="1"/>
        <v>130.37</v>
      </c>
      <c r="C77" s="1">
        <v>36.92</v>
      </c>
      <c r="D77" s="1">
        <v>34</v>
      </c>
      <c r="E77" s="5">
        <v>67</v>
      </c>
      <c r="F77" s="17"/>
      <c r="G77" s="17"/>
      <c r="H77" s="17"/>
      <c r="I77" s="17"/>
      <c r="J77" s="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12"/>
      <c r="IV77" s="8"/>
    </row>
    <row r="78" spans="1:256" s="1" customFormat="1" x14ac:dyDescent="0.2">
      <c r="A78" s="1">
        <v>802.06</v>
      </c>
      <c r="B78" s="1">
        <f t="shared" si="1"/>
        <v>134.56999999999994</v>
      </c>
      <c r="C78" s="1">
        <v>63.2</v>
      </c>
      <c r="D78" s="1">
        <v>51</v>
      </c>
      <c r="E78" s="5">
        <v>128</v>
      </c>
      <c r="F78" s="17"/>
      <c r="G78" s="17"/>
      <c r="H78" s="17"/>
      <c r="I78" s="17"/>
      <c r="J78" s="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12"/>
      <c r="IV78" s="8"/>
    </row>
    <row r="79" spans="1:256" s="1" customFormat="1" x14ac:dyDescent="0.2">
      <c r="A79" s="1">
        <v>802.06</v>
      </c>
      <c r="B79" s="1">
        <f t="shared" si="1"/>
        <v>134.56999999999994</v>
      </c>
      <c r="C79" s="1">
        <v>69.16</v>
      </c>
      <c r="D79" s="1">
        <v>61</v>
      </c>
      <c r="E79" s="5">
        <v>137</v>
      </c>
      <c r="F79" s="17"/>
      <c r="G79" s="17"/>
      <c r="H79" s="17"/>
      <c r="I79" s="17"/>
      <c r="J79" s="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12"/>
      <c r="IV79" s="8"/>
    </row>
    <row r="80" spans="1:256" s="1" customFormat="1" x14ac:dyDescent="0.2">
      <c r="A80" s="1">
        <v>802.19</v>
      </c>
      <c r="B80" s="1">
        <f t="shared" si="1"/>
        <v>134.70000000000005</v>
      </c>
      <c r="C80" s="1">
        <v>50.4</v>
      </c>
      <c r="D80" s="1">
        <v>42</v>
      </c>
      <c r="E80" s="5">
        <v>104</v>
      </c>
      <c r="F80" s="17"/>
      <c r="G80" s="17"/>
      <c r="H80" s="17"/>
      <c r="I80" s="17"/>
      <c r="J80" s="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12"/>
      <c r="IV80" s="8"/>
    </row>
    <row r="81" spans="1:256" s="1" customFormat="1" x14ac:dyDescent="0.2">
      <c r="A81" s="1">
        <v>802.19</v>
      </c>
      <c r="B81" s="1">
        <f t="shared" si="1"/>
        <v>134.70000000000005</v>
      </c>
      <c r="C81" s="1">
        <v>42.82</v>
      </c>
      <c r="D81" s="1">
        <v>34</v>
      </c>
      <c r="E81" s="5">
        <v>97</v>
      </c>
      <c r="F81" s="17">
        <f>AVERAGE(D76:D81)</f>
        <v>43</v>
      </c>
      <c r="G81" s="17">
        <f>STDEV(D76:D81)</f>
        <v>10.954451150103322</v>
      </c>
      <c r="H81" s="17">
        <f>AVERAGE(E76:E81)</f>
        <v>100.5</v>
      </c>
      <c r="I81" s="17">
        <f>STDEV(E76:E81)</f>
        <v>28.863471724655717</v>
      </c>
      <c r="J81" s="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12"/>
      <c r="IV81" s="8"/>
    </row>
    <row r="82" spans="1:256" s="2" customFormat="1" x14ac:dyDescent="0.2">
      <c r="A82" s="2">
        <v>811.78</v>
      </c>
      <c r="B82" s="2">
        <f t="shared" si="1"/>
        <v>144.28999999999996</v>
      </c>
      <c r="C82" s="2">
        <v>46</v>
      </c>
      <c r="D82" s="2">
        <v>40</v>
      </c>
      <c r="E82" s="4">
        <v>92</v>
      </c>
      <c r="F82" s="16"/>
      <c r="G82" s="16"/>
      <c r="H82" s="16"/>
      <c r="I82" s="16"/>
      <c r="J82" s="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12"/>
      <c r="IV82" s="7"/>
    </row>
    <row r="83" spans="1:256" s="2" customFormat="1" x14ac:dyDescent="0.2">
      <c r="A83" s="2">
        <v>811.78</v>
      </c>
      <c r="B83" s="2">
        <f t="shared" si="1"/>
        <v>144.28999999999996</v>
      </c>
      <c r="C83" s="2">
        <v>52.16</v>
      </c>
      <c r="D83" s="2">
        <v>48</v>
      </c>
      <c r="E83" s="4">
        <v>93</v>
      </c>
      <c r="F83" s="16"/>
      <c r="G83" s="16"/>
      <c r="H83" s="16"/>
      <c r="I83" s="16"/>
      <c r="J83" s="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12"/>
      <c r="IV83" s="7"/>
    </row>
    <row r="84" spans="1:256" s="2" customFormat="1" ht="13.5" thickBot="1" x14ac:dyDescent="0.25">
      <c r="A84" s="2">
        <v>813.44</v>
      </c>
      <c r="B84" s="2">
        <f t="shared" si="1"/>
        <v>145.95000000000005</v>
      </c>
      <c r="C84" s="2">
        <v>46.34</v>
      </c>
      <c r="D84" s="2">
        <v>42</v>
      </c>
      <c r="E84" s="4">
        <v>81</v>
      </c>
      <c r="F84" s="19">
        <f>AVERAGE(D82:D84)</f>
        <v>43.333333333333336</v>
      </c>
      <c r="G84" s="19">
        <f>STDEV(D82:D84)</f>
        <v>4.1633319989322661</v>
      </c>
      <c r="H84" s="19">
        <f>AVERAGE(E82:E84)</f>
        <v>88.666666666666671</v>
      </c>
      <c r="I84" s="19">
        <f>STDEV(E82:E84)</f>
        <v>6.6583281184793925</v>
      </c>
      <c r="J84" s="2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4"/>
      <c r="IV84" s="7"/>
    </row>
  </sheetData>
  <phoneticPr fontId="1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4" sqref="B4:E16"/>
    </sheetView>
  </sheetViews>
  <sheetFormatPr defaultRowHeight="12.75" x14ac:dyDescent="0.2"/>
  <cols>
    <col min="3" max="5" width="12" bestFit="1" customWidth="1"/>
  </cols>
  <sheetData>
    <row r="1" spans="1:5" x14ac:dyDescent="0.2">
      <c r="A1" s="22" t="s">
        <v>16</v>
      </c>
    </row>
    <row r="3" spans="1:5" x14ac:dyDescent="0.2">
      <c r="A3" s="25" t="s">
        <v>17</v>
      </c>
      <c r="B3" s="25" t="s">
        <v>18</v>
      </c>
      <c r="C3" s="25" t="s">
        <v>13</v>
      </c>
      <c r="D3" s="25" t="s">
        <v>19</v>
      </c>
      <c r="E3" s="25" t="s">
        <v>15</v>
      </c>
    </row>
    <row r="4" spans="1:5" x14ac:dyDescent="0.2">
      <c r="A4" s="23">
        <v>1</v>
      </c>
      <c r="B4" s="26">
        <v>89</v>
      </c>
      <c r="C4" s="26">
        <v>14.085453489327207</v>
      </c>
      <c r="D4" s="26">
        <v>195</v>
      </c>
      <c r="E4" s="26">
        <v>39.359878048591561</v>
      </c>
    </row>
    <row r="5" spans="1:5" x14ac:dyDescent="0.2">
      <c r="A5" s="23">
        <v>2</v>
      </c>
      <c r="B5" s="26">
        <v>97.5</v>
      </c>
      <c r="C5" s="26">
        <v>32.171415884290823</v>
      </c>
      <c r="D5" s="26">
        <v>182.25</v>
      </c>
      <c r="E5" s="26">
        <v>17.211914478058507</v>
      </c>
    </row>
    <row r="6" spans="1:5" x14ac:dyDescent="0.2">
      <c r="A6" s="23">
        <v>3</v>
      </c>
      <c r="B6" s="26">
        <v>55.444444444444443</v>
      </c>
      <c r="C6" s="26">
        <v>13.757826055659296</v>
      </c>
      <c r="D6" s="26">
        <v>131.66666666666666</v>
      </c>
      <c r="E6" s="26">
        <v>20.068632240389476</v>
      </c>
    </row>
    <row r="7" spans="1:5" x14ac:dyDescent="0.2">
      <c r="A7" s="23">
        <v>4</v>
      </c>
      <c r="B7" s="26">
        <v>83</v>
      </c>
      <c r="C7" s="26">
        <v>16.872067646458351</v>
      </c>
      <c r="D7" s="26">
        <v>175.75</v>
      </c>
      <c r="E7" s="26">
        <v>35.387144558440994</v>
      </c>
    </row>
    <row r="8" spans="1:5" x14ac:dyDescent="0.2">
      <c r="A8" s="23">
        <v>5</v>
      </c>
      <c r="B8" s="26">
        <v>47.666666666666664</v>
      </c>
      <c r="C8" s="26">
        <v>4.6188021535170227</v>
      </c>
      <c r="D8" s="26">
        <v>142</v>
      </c>
      <c r="E8" s="26">
        <v>11</v>
      </c>
    </row>
    <row r="9" spans="1:5" x14ac:dyDescent="0.2">
      <c r="A9" s="23">
        <v>6</v>
      </c>
      <c r="B9" s="26">
        <v>48.6</v>
      </c>
      <c r="C9" s="26">
        <v>14.518953130305235</v>
      </c>
      <c r="D9" s="26">
        <v>101.2</v>
      </c>
      <c r="E9" s="26">
        <v>21.684095554115249</v>
      </c>
    </row>
    <row r="10" spans="1:5" x14ac:dyDescent="0.2">
      <c r="A10" s="23">
        <v>7</v>
      </c>
      <c r="B10" s="26">
        <v>56.555555555555557</v>
      </c>
      <c r="C10" s="26">
        <v>12.073846850849892</v>
      </c>
      <c r="D10" s="26">
        <v>117.55555555555556</v>
      </c>
      <c r="E10" s="26">
        <v>12.82683818319142</v>
      </c>
    </row>
    <row r="11" spans="1:5" x14ac:dyDescent="0.2">
      <c r="A11" s="23">
        <v>8</v>
      </c>
      <c r="B11" s="26">
        <v>52.555555555555557</v>
      </c>
      <c r="C11" s="26">
        <v>15.050839769852638</v>
      </c>
      <c r="D11" s="26">
        <v>112.88888888888889</v>
      </c>
      <c r="E11" s="26">
        <v>32.666666666666671</v>
      </c>
    </row>
    <row r="12" spans="1:5" x14ac:dyDescent="0.2">
      <c r="A12" s="23">
        <v>9</v>
      </c>
      <c r="B12" s="26">
        <v>59.666666666666664</v>
      </c>
      <c r="C12" s="26">
        <v>10.500793620801545</v>
      </c>
      <c r="D12" s="26">
        <v>119.5</v>
      </c>
      <c r="E12" s="26">
        <v>14.815532390029054</v>
      </c>
    </row>
    <row r="13" spans="1:5" x14ac:dyDescent="0.2">
      <c r="A13" s="23">
        <v>10</v>
      </c>
      <c r="B13" s="26">
        <v>59.25</v>
      </c>
      <c r="C13" s="26">
        <v>13.750324671491528</v>
      </c>
      <c r="D13" s="26">
        <v>108.625</v>
      </c>
      <c r="E13" s="26">
        <v>20.989368056913278</v>
      </c>
    </row>
    <row r="14" spans="1:5" x14ac:dyDescent="0.2">
      <c r="A14" s="23">
        <v>11</v>
      </c>
      <c r="B14" s="26">
        <v>50.333333333333336</v>
      </c>
      <c r="C14" s="26">
        <v>15.539197748489681</v>
      </c>
      <c r="D14" s="26">
        <v>106.83333333333333</v>
      </c>
      <c r="E14" s="26">
        <v>12.351787994726338</v>
      </c>
    </row>
    <row r="15" spans="1:5" x14ac:dyDescent="0.2">
      <c r="A15" s="23">
        <v>12</v>
      </c>
      <c r="B15" s="26">
        <v>43</v>
      </c>
      <c r="C15" s="26">
        <v>10.954451150103322</v>
      </c>
      <c r="D15" s="26">
        <v>100.5</v>
      </c>
      <c r="E15" s="26">
        <v>28.863471724655717</v>
      </c>
    </row>
    <row r="16" spans="1:5" x14ac:dyDescent="0.2">
      <c r="A16" s="24">
        <v>13</v>
      </c>
      <c r="B16" s="26">
        <v>43.333333333333336</v>
      </c>
      <c r="C16" s="26">
        <v>4.1633319989322839</v>
      </c>
      <c r="D16" s="26">
        <v>88.666666666666671</v>
      </c>
      <c r="E16" s="26">
        <v>6.6583281184794387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grouped</vt:lpstr>
      <vt:lpstr>group stats summary</vt:lpstr>
    </vt:vector>
  </TitlesOfParts>
  <Company>UBC Geography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Church</dc:creator>
  <cp:lastModifiedBy>Jose</cp:lastModifiedBy>
  <dcterms:created xsi:type="dcterms:W3CDTF">2012-01-03T20:57:31Z</dcterms:created>
  <dcterms:modified xsi:type="dcterms:W3CDTF">2014-06-18T18:26:15Z</dcterms:modified>
</cp:coreProperties>
</file>