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Stephanie/Documents/5th Year UBC/Winter Term 1 2019/Geob 372/Final Project/"/>
    </mc:Choice>
  </mc:AlternateContent>
  <xr:revisionPtr revIDLastSave="0" documentId="13_ncr:1_{7B5FCDB2-2CE7-4E4D-9FFC-AA0EEE37E077}" xr6:coauthVersionLast="45" xr6:coauthVersionMax="45" xr10:uidLastSave="{00000000-0000-0000-0000-000000000000}"/>
  <bookViews>
    <workbookView xWindow="0" yWindow="460" windowWidth="28800" windowHeight="16140" activeTab="1" xr2:uid="{00000000-000D-0000-FFFF-FFFF00000000}"/>
  </bookViews>
  <sheets>
    <sheet name="Proportional Circles" sheetId="1" r:id="rId1"/>
    <sheet name="Range Graded" sheetId="2" r:id="rId2"/>
  </sheets>
  <definedNames>
    <definedName name="_xlnm.Print_Area" localSheetId="1">'Range Graded'!$A$1:$G$62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4" i="1"/>
  <c r="J3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K5" i="1" l="1"/>
  <c r="K4" i="1"/>
  <c r="K3" i="1"/>
  <c r="D3" i="1" l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28" i="1"/>
</calcChain>
</file>

<file path=xl/sharedStrings.xml><?xml version="1.0" encoding="utf-8"?>
<sst xmlns="http://schemas.openxmlformats.org/spreadsheetml/2006/main" count="201" uniqueCount="140">
  <si>
    <t>Insufficient Sleep</t>
  </si>
  <si>
    <t>State</t>
  </si>
  <si>
    <t xml:space="preserve">Radius </t>
  </si>
  <si>
    <t>Diameter</t>
  </si>
  <si>
    <t xml:space="preserve">rL </t>
  </si>
  <si>
    <t>vL</t>
  </si>
  <si>
    <t xml:space="preserve">Exponent </t>
  </si>
  <si>
    <t>% of insufficient sleep (vc)</t>
  </si>
  <si>
    <t>South Dakota</t>
  </si>
  <si>
    <t>Colorado</t>
  </si>
  <si>
    <t>Montana</t>
  </si>
  <si>
    <t>Iowa</t>
  </si>
  <si>
    <t>North Dakota</t>
  </si>
  <si>
    <t>Idaho</t>
  </si>
  <si>
    <t>Minnesota</t>
  </si>
  <si>
    <t>Nebraska</t>
  </si>
  <si>
    <t>Vermont</t>
  </si>
  <si>
    <t>Utah</t>
  </si>
  <si>
    <t>Oregon</t>
  </si>
  <si>
    <t>Kansas</t>
  </si>
  <si>
    <t>Washington</t>
  </si>
  <si>
    <t>Wyoming</t>
  </si>
  <si>
    <t>Alaska</t>
  </si>
  <si>
    <t xml:space="preserve">Illinois </t>
  </si>
  <si>
    <t>Wisconsin</t>
  </si>
  <si>
    <t>New Mexico</t>
  </si>
  <si>
    <t>Texas</t>
  </si>
  <si>
    <t>Arizona</t>
  </si>
  <si>
    <t>New Hampshire</t>
  </si>
  <si>
    <t>Maine</t>
  </si>
  <si>
    <t>Massaschusetts</t>
  </si>
  <si>
    <t>Connecticut</t>
  </si>
  <si>
    <t>North Carolina</t>
  </si>
  <si>
    <t>Missouri</t>
  </si>
  <si>
    <t>Arkansas</t>
  </si>
  <si>
    <t>California</t>
  </si>
  <si>
    <t>Florida</t>
  </si>
  <si>
    <t>Oklahoma</t>
  </si>
  <si>
    <t>Maryland</t>
  </si>
  <si>
    <t>Indiana</t>
  </si>
  <si>
    <t>Mississippi</t>
  </si>
  <si>
    <t>Rhode Island</t>
  </si>
  <si>
    <t xml:space="preserve">Georgia </t>
  </si>
  <si>
    <t>Virginia</t>
  </si>
  <si>
    <t>Tennessee</t>
  </si>
  <si>
    <t>New York</t>
  </si>
  <si>
    <t>Delaware</t>
  </si>
  <si>
    <t>Michigan</t>
  </si>
  <si>
    <t>South Carolina</t>
  </si>
  <si>
    <t>Nevada</t>
  </si>
  <si>
    <t>Alabama</t>
  </si>
  <si>
    <t>Pennsylvania</t>
  </si>
  <si>
    <t>Ohio</t>
  </si>
  <si>
    <t>New Jersey</t>
  </si>
  <si>
    <t>Louisiana</t>
  </si>
  <si>
    <t>Kentucky</t>
  </si>
  <si>
    <t xml:space="preserve">West Virginia </t>
  </si>
  <si>
    <t>Hawaii</t>
  </si>
  <si>
    <t>United States</t>
  </si>
  <si>
    <t xml:space="preserve">District of Columbia </t>
  </si>
  <si>
    <t xml:space="preserve">Legend </t>
  </si>
  <si>
    <t>Range Graded</t>
  </si>
  <si>
    <t xml:space="preserve">Class Limits </t>
  </si>
  <si>
    <t>38.6 - 42.8</t>
  </si>
  <si>
    <t>26.1 - 30.2</t>
  </si>
  <si>
    <t>34.5 - 38.5</t>
  </si>
  <si>
    <t>30.3 - 34.4</t>
  </si>
  <si>
    <t>Class 1</t>
  </si>
  <si>
    <t>Class 2</t>
  </si>
  <si>
    <t>Class 3</t>
  </si>
  <si>
    <t>Class 4</t>
  </si>
  <si>
    <t>Class</t>
  </si>
  <si>
    <t>GEO.id</t>
  </si>
  <si>
    <t>HC02_EST_VC55</t>
  </si>
  <si>
    <t>GEO_id</t>
  </si>
  <si>
    <t>Mean_travel</t>
  </si>
  <si>
    <t>0400000US01</t>
  </si>
  <si>
    <t>0400000US02</t>
  </si>
  <si>
    <t>0400000US04</t>
  </si>
  <si>
    <t>0400000US05</t>
  </si>
  <si>
    <t>0400000US06</t>
  </si>
  <si>
    <t>0400000US08</t>
  </si>
  <si>
    <t>0400000US09</t>
  </si>
  <si>
    <t>0400000US10</t>
  </si>
  <si>
    <t>0400000US11</t>
  </si>
  <si>
    <t>0400000US12</t>
  </si>
  <si>
    <t>0400000US13</t>
  </si>
  <si>
    <t>0400000US15</t>
  </si>
  <si>
    <t>0400000US16</t>
  </si>
  <si>
    <t>0400000US17</t>
  </si>
  <si>
    <t>0400000US18</t>
  </si>
  <si>
    <t>0400000US19</t>
  </si>
  <si>
    <t>0400000US20</t>
  </si>
  <si>
    <t>0400000US21</t>
  </si>
  <si>
    <t>0400000US22</t>
  </si>
  <si>
    <t>0400000US23</t>
  </si>
  <si>
    <t>0400000US24</t>
  </si>
  <si>
    <t>0400000US25</t>
  </si>
  <si>
    <t>0400000US26</t>
  </si>
  <si>
    <t>0400000US27</t>
  </si>
  <si>
    <t>0400000US28</t>
  </si>
  <si>
    <t>0400000US29</t>
  </si>
  <si>
    <t>0400000US30</t>
  </si>
  <si>
    <t>0400000US31</t>
  </si>
  <si>
    <t>0400000US32</t>
  </si>
  <si>
    <t>0400000US33</t>
  </si>
  <si>
    <t>0400000US34</t>
  </si>
  <si>
    <t>0400000US35</t>
  </si>
  <si>
    <t>0400000US36</t>
  </si>
  <si>
    <t>0400000US37</t>
  </si>
  <si>
    <t>0400000US38</t>
  </si>
  <si>
    <t>0400000US39</t>
  </si>
  <si>
    <t>0400000US40</t>
  </si>
  <si>
    <t>0400000US41</t>
  </si>
  <si>
    <t>0400000US42</t>
  </si>
  <si>
    <t>0400000US44</t>
  </si>
  <si>
    <t>0400000US45</t>
  </si>
  <si>
    <t>0400000US46</t>
  </si>
  <si>
    <t>0400000US47</t>
  </si>
  <si>
    <t>0400000US48</t>
  </si>
  <si>
    <t>0400000US49</t>
  </si>
  <si>
    <t>0400000US50</t>
  </si>
  <si>
    <t>0400000US51</t>
  </si>
  <si>
    <t>0400000US53</t>
  </si>
  <si>
    <t>0400000US54</t>
  </si>
  <si>
    <t>0400000US55</t>
  </si>
  <si>
    <t>0400000US56</t>
  </si>
  <si>
    <t>0400000US72</t>
  </si>
  <si>
    <t xml:space="preserve">Range of min/max: 16.7 </t>
  </si>
  <si>
    <t xml:space="preserve">Class width: 4.175 </t>
  </si>
  <si>
    <t xml:space="preserve">Classification </t>
  </si>
  <si>
    <t xml:space="preserve">Natural Breaks (6 classes) </t>
  </si>
  <si>
    <t xml:space="preserve">17.80 - 20.70 </t>
  </si>
  <si>
    <t xml:space="preserve">Class </t>
  </si>
  <si>
    <t>Travel</t>
  </si>
  <si>
    <t>20.71 - 23.90</t>
  </si>
  <si>
    <t xml:space="preserve">23.91 - 25.60 </t>
  </si>
  <si>
    <t xml:space="preserve">25.61 - 27.30 </t>
  </si>
  <si>
    <t xml:space="preserve">27.31 - 30.80 </t>
  </si>
  <si>
    <t>30.81 - 34.00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</si>
</sst>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2" xfId="0" applyBorder="1"/>
    <xf numFmtId="0" fontId="0" fillId="0" borderId="8" xfId="0" applyBorder="1"/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0" borderId="2" xfId="0" applyFont="1" applyBorder="1"/>
    <xf numFmtId="0" fontId="1" fillId="0" borderId="8" xfId="0" applyFont="1" applyBorder="1"/>
    <xf numFmtId="0" fontId="1" fillId="0" borderId="3" xfId="0" applyFont="1" applyBorder="1"/>
    <xf numFmtId="0" fontId="0" fillId="0" borderId="16" xfId="0" applyBorder="1"/>
    <xf numFmtId="0" fontId="0" fillId="0" borderId="15" xfId="0" applyBorder="1"/>
    <xf numFmtId="0" fontId="1" fillId="0" borderId="3" xfId="0" applyFont="1" applyBorder="1" applyAlignment="1">
      <alignment horizontal="center"/>
    </xf>
    <xf numFmtId="2" fontId="0" fillId="0" borderId="0" xfId="0" applyNumberFormat="1"/>
    <xf numFmtId="0" fontId="0" fillId="0" borderId="22" xfId="0" applyBorder="1"/>
    <xf numFmtId="0" fontId="0" fillId="0" borderId="23" xfId="0" applyBorder="1"/>
    <xf numFmtId="0" fontId="1" fillId="0" borderId="4" xfId="0" applyFont="1" applyBorder="1"/>
    <xf numFmtId="2" fontId="0" fillId="0" borderId="15" xfId="0" applyNumberFormat="1" applyBorder="1"/>
    <xf numFmtId="2" fontId="0" fillId="0" borderId="4" xfId="0" applyNumberFormat="1" applyBorder="1"/>
    <xf numFmtId="2" fontId="0" fillId="0" borderId="6" xfId="0" applyNumberFormat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3" borderId="2" xfId="0" applyFont="1" applyFill="1" applyBorder="1"/>
    <xf numFmtId="0" fontId="1" fillId="0" borderId="0" xfId="0" applyFont="1" applyAlignment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23" xfId="0" applyNumberFormat="1" applyBorder="1"/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/>
    <xf numFmtId="2" fontId="0" fillId="0" borderId="32" xfId="0" applyNumberFormat="1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3" borderId="33" xfId="0" applyNumberFormat="1" applyFill="1" applyBorder="1"/>
    <xf numFmtId="2" fontId="0" fillId="3" borderId="34" xfId="0" applyNumberFormat="1" applyFill="1" applyBorder="1"/>
    <xf numFmtId="0" fontId="0" fillId="3" borderId="35" xfId="0" applyFill="1" applyBorder="1" applyAlignment="1">
      <alignment horizontal="center"/>
    </xf>
    <xf numFmtId="2" fontId="1" fillId="0" borderId="16" xfId="0" applyNumberFormat="1" applyFont="1" applyFill="1" applyBorder="1"/>
    <xf numFmtId="2" fontId="1" fillId="0" borderId="24" xfId="0" applyNumberFormat="1" applyFont="1" applyFill="1" applyBorder="1"/>
    <xf numFmtId="0" fontId="1" fillId="0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workbookViewId="0">
      <selection activeCell="A2" sqref="A1:B1048576"/>
    </sheetView>
  </sheetViews>
  <sheetFormatPr baseColWidth="10" defaultColWidth="8.83203125" defaultRowHeight="15" x14ac:dyDescent="0.2"/>
  <cols>
    <col min="1" max="1" width="19.1640625" bestFit="1" customWidth="1"/>
    <col min="2" max="2" width="24.83203125" bestFit="1" customWidth="1"/>
    <col min="3" max="3" width="11.5" customWidth="1"/>
    <col min="4" max="4" width="12.5" customWidth="1"/>
  </cols>
  <sheetData>
    <row r="1" spans="1:11" ht="16" thickBot="1" x14ac:dyDescent="0.25">
      <c r="A1" s="29" t="s">
        <v>0</v>
      </c>
      <c r="B1" s="30"/>
      <c r="C1" s="30"/>
      <c r="D1" s="31"/>
    </row>
    <row r="2" spans="1:11" x14ac:dyDescent="0.2">
      <c r="A2" s="10" t="s">
        <v>1</v>
      </c>
      <c r="B2" s="11" t="s">
        <v>7</v>
      </c>
      <c r="C2" s="11" t="s">
        <v>2</v>
      </c>
      <c r="D2" s="12" t="s">
        <v>3</v>
      </c>
      <c r="F2" s="13" t="s">
        <v>4</v>
      </c>
      <c r="G2" s="2">
        <v>18</v>
      </c>
      <c r="I2" s="16" t="s">
        <v>60</v>
      </c>
      <c r="J2" s="17" t="s">
        <v>2</v>
      </c>
      <c r="K2" s="18" t="s">
        <v>3</v>
      </c>
    </row>
    <row r="3" spans="1:11" x14ac:dyDescent="0.2">
      <c r="A3" s="5" t="s">
        <v>8</v>
      </c>
      <c r="B3" s="1">
        <v>26.1</v>
      </c>
      <c r="C3" s="1">
        <f>(B3/G3)^0.57*G2</f>
        <v>13.577963783571381</v>
      </c>
      <c r="D3" s="3">
        <f>C3*2</f>
        <v>27.155927567142761</v>
      </c>
      <c r="F3" s="14" t="s">
        <v>5</v>
      </c>
      <c r="G3" s="3">
        <v>42.8</v>
      </c>
      <c r="I3" s="5">
        <v>25</v>
      </c>
      <c r="J3" s="1">
        <f>(I3/G3)^0.57*G2</f>
        <v>13.248763927579462</v>
      </c>
      <c r="K3" s="3">
        <f>J3*2</f>
        <v>26.497527855158925</v>
      </c>
    </row>
    <row r="4" spans="1:11" ht="16" thickBot="1" x14ac:dyDescent="0.25">
      <c r="A4" s="5" t="s">
        <v>9</v>
      </c>
      <c r="B4" s="1">
        <v>27.5</v>
      </c>
      <c r="C4" s="1">
        <f>(B4/G3)^0.57*G2</f>
        <v>13.988437032279434</v>
      </c>
      <c r="D4" s="3">
        <f t="shared" ref="D4:D54" si="0">C4*2</f>
        <v>27.976874064558867</v>
      </c>
      <c r="F4" s="15" t="s">
        <v>6</v>
      </c>
      <c r="G4" s="4">
        <v>0.5</v>
      </c>
      <c r="I4" s="5">
        <v>35</v>
      </c>
      <c r="J4" s="1">
        <f>(I4/G3)^0.57*G2</f>
        <v>16.049752589457039</v>
      </c>
      <c r="K4" s="3">
        <f>J4*2</f>
        <v>32.099505178914079</v>
      </c>
    </row>
    <row r="5" spans="1:11" ht="16" thickBot="1" x14ac:dyDescent="0.25">
      <c r="A5" s="5" t="s">
        <v>10</v>
      </c>
      <c r="B5" s="1">
        <v>27.9</v>
      </c>
      <c r="C5" s="1">
        <f>(B5/G3)^0.57*G2</f>
        <v>14.104053693425845</v>
      </c>
      <c r="D5" s="3">
        <f t="shared" si="0"/>
        <v>28.20810738685169</v>
      </c>
      <c r="I5" s="6">
        <v>45</v>
      </c>
      <c r="J5" s="7">
        <f>(I5/G3)^0.57*G2</f>
        <v>18.521693349382819</v>
      </c>
      <c r="K5" s="4">
        <f>J5*2</f>
        <v>37.043386698765637</v>
      </c>
    </row>
    <row r="6" spans="1:11" x14ac:dyDescent="0.2">
      <c r="A6" s="5" t="s">
        <v>11</v>
      </c>
      <c r="B6" s="1">
        <v>28.2</v>
      </c>
      <c r="C6" s="1">
        <f>(B6/G3)^0.57*G2</f>
        <v>14.190299067012594</v>
      </c>
      <c r="D6" s="3">
        <f t="shared" si="0"/>
        <v>28.380598134025188</v>
      </c>
    </row>
    <row r="7" spans="1:11" x14ac:dyDescent="0.2">
      <c r="A7" s="5" t="s">
        <v>12</v>
      </c>
      <c r="B7" s="1">
        <v>29.3</v>
      </c>
      <c r="C7" s="1">
        <f>(B7/G3)^0.57*G2</f>
        <v>14.503208829854655</v>
      </c>
      <c r="D7" s="3">
        <f t="shared" si="0"/>
        <v>29.00641765970931</v>
      </c>
    </row>
    <row r="8" spans="1:11" x14ac:dyDescent="0.2">
      <c r="A8" s="5" t="s">
        <v>13</v>
      </c>
      <c r="B8" s="1">
        <v>29.5</v>
      </c>
      <c r="C8" s="1">
        <f>(B8/G3)^0.57*G2</f>
        <v>14.559555151617015</v>
      </c>
      <c r="D8" s="3">
        <f t="shared" si="0"/>
        <v>29.119110303234031</v>
      </c>
    </row>
    <row r="9" spans="1:11" x14ac:dyDescent="0.2">
      <c r="A9" s="5" t="s">
        <v>14</v>
      </c>
      <c r="B9" s="1">
        <v>29.6</v>
      </c>
      <c r="C9" s="1">
        <f>(B9/G3)^0.57*G2</f>
        <v>14.587666703497518</v>
      </c>
      <c r="D9" s="3">
        <f t="shared" si="0"/>
        <v>29.175333406995037</v>
      </c>
    </row>
    <row r="10" spans="1:11" x14ac:dyDescent="0.2">
      <c r="A10" s="5" t="s">
        <v>15</v>
      </c>
      <c r="B10" s="1">
        <v>29.6</v>
      </c>
      <c r="C10" s="1">
        <f>(B10/G3)^0.57*G2</f>
        <v>14.587666703497518</v>
      </c>
      <c r="D10" s="3">
        <f t="shared" si="0"/>
        <v>29.175333406995037</v>
      </c>
    </row>
    <row r="11" spans="1:11" x14ac:dyDescent="0.2">
      <c r="A11" s="5" t="s">
        <v>16</v>
      </c>
      <c r="B11" s="1">
        <v>29.8</v>
      </c>
      <c r="C11" s="1">
        <f>(B11/G3)^0.57*G2</f>
        <v>14.643767579080505</v>
      </c>
      <c r="D11" s="3">
        <f t="shared" si="0"/>
        <v>29.28753515816101</v>
      </c>
    </row>
    <row r="12" spans="1:11" x14ac:dyDescent="0.2">
      <c r="A12" s="5" t="s">
        <v>17</v>
      </c>
      <c r="B12" s="1">
        <v>29.9</v>
      </c>
      <c r="C12" s="1">
        <f>(B12/G3)^0.57*G2</f>
        <v>14.671757293867838</v>
      </c>
      <c r="D12" s="3">
        <f t="shared" si="0"/>
        <v>29.343514587735676</v>
      </c>
    </row>
    <row r="13" spans="1:11" x14ac:dyDescent="0.2">
      <c r="A13" s="5" t="s">
        <v>18</v>
      </c>
      <c r="B13" s="1">
        <v>30.8</v>
      </c>
      <c r="C13" s="1">
        <f>(B13/G3)^0.57*G2</f>
        <v>14.921877321671129</v>
      </c>
      <c r="D13" s="3">
        <f t="shared" si="0"/>
        <v>29.843754643342258</v>
      </c>
    </row>
    <row r="14" spans="1:11" x14ac:dyDescent="0.2">
      <c r="A14" s="5" t="s">
        <v>19</v>
      </c>
      <c r="B14" s="1">
        <v>30.9</v>
      </c>
      <c r="C14" s="1">
        <f>(B14/G3)^0.57*G2</f>
        <v>14.949473237203376</v>
      </c>
      <c r="D14" s="3">
        <f t="shared" si="0"/>
        <v>29.898946474406753</v>
      </c>
    </row>
    <row r="15" spans="1:11" x14ac:dyDescent="0.2">
      <c r="A15" s="5" t="s">
        <v>20</v>
      </c>
      <c r="B15" s="1">
        <v>31.4</v>
      </c>
      <c r="C15" s="1">
        <f>(B15/G3)^0.57*G2</f>
        <v>15.086880700385908</v>
      </c>
      <c r="D15" s="3">
        <f t="shared" si="0"/>
        <v>30.173761400771816</v>
      </c>
    </row>
    <row r="16" spans="1:11" x14ac:dyDescent="0.2">
      <c r="A16" s="5" t="s">
        <v>21</v>
      </c>
      <c r="B16" s="1">
        <v>31.5</v>
      </c>
      <c r="C16" s="1">
        <f>(B16/G3)^0.57*G2</f>
        <v>15.114248989280176</v>
      </c>
      <c r="D16" s="3">
        <f t="shared" si="0"/>
        <v>30.228497978560352</v>
      </c>
    </row>
    <row r="17" spans="1:4" x14ac:dyDescent="0.2">
      <c r="A17" s="5" t="s">
        <v>22</v>
      </c>
      <c r="B17" s="1">
        <v>31.9</v>
      </c>
      <c r="C17" s="1">
        <f>(B17/G3)^0.57*G2</f>
        <v>15.223350482018546</v>
      </c>
      <c r="D17" s="3">
        <f t="shared" si="0"/>
        <v>30.446700964037092</v>
      </c>
    </row>
    <row r="18" spans="1:4" x14ac:dyDescent="0.2">
      <c r="A18" s="5" t="s">
        <v>23</v>
      </c>
      <c r="B18" s="1">
        <v>32.200000000000003</v>
      </c>
      <c r="C18" s="1">
        <f>(B18/G3)^0.57*G2</f>
        <v>15.304791011307168</v>
      </c>
      <c r="D18" s="3">
        <f t="shared" si="0"/>
        <v>30.609582022614337</v>
      </c>
    </row>
    <row r="19" spans="1:4" x14ac:dyDescent="0.2">
      <c r="A19" s="5" t="s">
        <v>24</v>
      </c>
      <c r="B19" s="1">
        <v>32.299999999999997</v>
      </c>
      <c r="C19" s="1">
        <f>(B19/G3)^0.57*G2</f>
        <v>15.331865280349279</v>
      </c>
      <c r="D19" s="3">
        <f t="shared" si="0"/>
        <v>30.663730560698557</v>
      </c>
    </row>
    <row r="20" spans="1:4" x14ac:dyDescent="0.2">
      <c r="A20" s="5" t="s">
        <v>25</v>
      </c>
      <c r="B20" s="1">
        <v>32.4</v>
      </c>
      <c r="C20" s="1">
        <f>(B20/G3)^0.57*G2</f>
        <v>15.358903530157901</v>
      </c>
      <c r="D20" s="3">
        <f t="shared" si="0"/>
        <v>30.717807060315803</v>
      </c>
    </row>
    <row r="21" spans="1:4" x14ac:dyDescent="0.2">
      <c r="A21" s="5" t="s">
        <v>26</v>
      </c>
      <c r="B21" s="1">
        <v>32.700000000000003</v>
      </c>
      <c r="C21" s="1">
        <f>(B21/G3)^0.57*G2</f>
        <v>15.439803746948353</v>
      </c>
      <c r="D21" s="3">
        <f t="shared" si="0"/>
        <v>30.879607493896707</v>
      </c>
    </row>
    <row r="22" spans="1:4" x14ac:dyDescent="0.2">
      <c r="A22" s="5" t="s">
        <v>27</v>
      </c>
      <c r="B22" s="1">
        <v>32.799999999999997</v>
      </c>
      <c r="C22" s="1">
        <f>(B22/G3)^0.57*G2</f>
        <v>15.466699496702937</v>
      </c>
      <c r="D22" s="3">
        <f t="shared" si="0"/>
        <v>30.933398993405874</v>
      </c>
    </row>
    <row r="23" spans="1:4" x14ac:dyDescent="0.2">
      <c r="A23" s="5" t="s">
        <v>28</v>
      </c>
      <c r="B23" s="1">
        <v>33.1</v>
      </c>
      <c r="C23" s="1">
        <f>(B23/G3)^0.57*G2</f>
        <v>15.547175937250717</v>
      </c>
      <c r="D23" s="3">
        <f t="shared" si="0"/>
        <v>31.094351874501434</v>
      </c>
    </row>
    <row r="24" spans="1:4" x14ac:dyDescent="0.2">
      <c r="A24" s="5" t="s">
        <v>29</v>
      </c>
      <c r="B24" s="1">
        <v>33.200000000000003</v>
      </c>
      <c r="C24" s="1">
        <f>(B24/G3)^0.57*G2</f>
        <v>15.573931654307328</v>
      </c>
      <c r="D24" s="3">
        <f t="shared" si="0"/>
        <v>31.147863308614657</v>
      </c>
    </row>
    <row r="25" spans="1:4" x14ac:dyDescent="0.2">
      <c r="A25" s="5" t="s">
        <v>30</v>
      </c>
      <c r="B25" s="1">
        <v>33.200000000000003</v>
      </c>
      <c r="C25" s="1">
        <f>(B25/G3)^0.57*G2</f>
        <v>15.573931654307328</v>
      </c>
      <c r="D25" s="3">
        <f t="shared" si="0"/>
        <v>31.147863308614657</v>
      </c>
    </row>
    <row r="26" spans="1:4" x14ac:dyDescent="0.2">
      <c r="A26" s="5" t="s">
        <v>31</v>
      </c>
      <c r="B26" s="1">
        <v>33.299999999999997</v>
      </c>
      <c r="C26" s="1">
        <f>(B26/G3)^0.57*G2</f>
        <v>15.600652740242978</v>
      </c>
      <c r="D26" s="3">
        <f t="shared" si="0"/>
        <v>31.201305480485956</v>
      </c>
    </row>
    <row r="27" spans="1:4" x14ac:dyDescent="0.2">
      <c r="A27" s="5" t="s">
        <v>32</v>
      </c>
      <c r="B27" s="1">
        <v>33.799999999999997</v>
      </c>
      <c r="C27" s="1">
        <f>(B27/G3)^0.57*G2</f>
        <v>15.733743867241646</v>
      </c>
      <c r="D27" s="3">
        <f t="shared" si="0"/>
        <v>31.467487734483292</v>
      </c>
    </row>
    <row r="28" spans="1:4" x14ac:dyDescent="0.2">
      <c r="A28" s="5" t="s">
        <v>33</v>
      </c>
      <c r="B28" s="1">
        <v>33.9</v>
      </c>
      <c r="C28" s="1">
        <f>(B28/G3)^0.57*G2</f>
        <v>15.7602602500494</v>
      </c>
      <c r="D28" s="3">
        <f t="shared" si="0"/>
        <v>31.520520500098801</v>
      </c>
    </row>
    <row r="29" spans="1:4" x14ac:dyDescent="0.2">
      <c r="A29" s="5" t="s">
        <v>34</v>
      </c>
      <c r="B29" s="1">
        <v>34.299999999999997</v>
      </c>
      <c r="C29" s="1">
        <f>(B29/G3)^0.57*G2</f>
        <v>15.865991058231373</v>
      </c>
      <c r="D29" s="3">
        <f t="shared" si="0"/>
        <v>31.731982116462746</v>
      </c>
    </row>
    <row r="30" spans="1:4" x14ac:dyDescent="0.2">
      <c r="A30" s="5" t="s">
        <v>35</v>
      </c>
      <c r="B30" s="1">
        <v>34.5</v>
      </c>
      <c r="C30" s="1">
        <f>(B30/G3)^0.57*G2</f>
        <v>15.918657582003727</v>
      </c>
      <c r="D30" s="3">
        <f t="shared" si="0"/>
        <v>31.837315164007453</v>
      </c>
    </row>
    <row r="31" spans="1:4" x14ac:dyDescent="0.2">
      <c r="A31" s="5" t="s">
        <v>36</v>
      </c>
      <c r="B31" s="1">
        <v>34.5</v>
      </c>
      <c r="C31" s="1">
        <f>(B31/G3)^0.57*G2</f>
        <v>15.918657582003727</v>
      </c>
      <c r="D31" s="3">
        <f t="shared" si="0"/>
        <v>31.837315164007453</v>
      </c>
    </row>
    <row r="32" spans="1:4" x14ac:dyDescent="0.2">
      <c r="A32" s="5" t="s">
        <v>37</v>
      </c>
      <c r="B32" s="1">
        <v>34.9</v>
      </c>
      <c r="C32" s="1">
        <f>(B32/G3)^0.57*G2</f>
        <v>16.023598342745515</v>
      </c>
      <c r="D32" s="3">
        <f t="shared" si="0"/>
        <v>32.047196685491031</v>
      </c>
    </row>
    <row r="33" spans="1:4" x14ac:dyDescent="0.2">
      <c r="A33" s="5" t="s">
        <v>38</v>
      </c>
      <c r="B33" s="1">
        <v>35.6</v>
      </c>
      <c r="C33" s="1">
        <f>(B33/G3)^0.57*G2</f>
        <v>16.206008248234834</v>
      </c>
      <c r="D33" s="3">
        <f t="shared" si="0"/>
        <v>32.412016496469668</v>
      </c>
    </row>
    <row r="34" spans="1:4" x14ac:dyDescent="0.2">
      <c r="A34" s="5" t="s">
        <v>39</v>
      </c>
      <c r="B34" s="1">
        <v>36</v>
      </c>
      <c r="C34" s="1">
        <f>(B34/G3)^0.57*G2</f>
        <v>16.309550139024982</v>
      </c>
      <c r="D34" s="3">
        <f t="shared" si="0"/>
        <v>32.619100278049963</v>
      </c>
    </row>
    <row r="35" spans="1:4" x14ac:dyDescent="0.2">
      <c r="A35" s="5" t="s">
        <v>40</v>
      </c>
      <c r="B35" s="1">
        <v>36</v>
      </c>
      <c r="C35" s="1">
        <f>(B35/G3)^0.57*G2</f>
        <v>16.309550139024982</v>
      </c>
      <c r="D35" s="3">
        <f t="shared" si="0"/>
        <v>32.619100278049963</v>
      </c>
    </row>
    <row r="36" spans="1:4" x14ac:dyDescent="0.2">
      <c r="A36" s="5" t="s">
        <v>41</v>
      </c>
      <c r="B36" s="1">
        <v>36</v>
      </c>
      <c r="C36" s="1">
        <f>(B36/G3)^0.57*G2</f>
        <v>16.309550139024982</v>
      </c>
      <c r="D36" s="3">
        <f t="shared" si="0"/>
        <v>32.619100278049963</v>
      </c>
    </row>
    <row r="37" spans="1:4" x14ac:dyDescent="0.2">
      <c r="A37" s="5" t="s">
        <v>42</v>
      </c>
      <c r="B37" s="1">
        <v>36.299999999999997</v>
      </c>
      <c r="C37" s="1">
        <f>(B37/G3)^0.57*G2</f>
        <v>16.386882249691357</v>
      </c>
      <c r="D37" s="3">
        <f t="shared" si="0"/>
        <v>32.773764499382715</v>
      </c>
    </row>
    <row r="38" spans="1:4" x14ac:dyDescent="0.2">
      <c r="A38" s="5" t="s">
        <v>43</v>
      </c>
      <c r="B38" s="1">
        <v>36.299999999999997</v>
      </c>
      <c r="C38" s="1">
        <f>(B38/G3)^0.57*G2</f>
        <v>16.386882249691357</v>
      </c>
      <c r="D38" s="3">
        <f t="shared" si="0"/>
        <v>32.773764499382715</v>
      </c>
    </row>
    <row r="39" spans="1:4" x14ac:dyDescent="0.2">
      <c r="A39" s="5" t="s">
        <v>44</v>
      </c>
      <c r="B39" s="1">
        <v>36.4</v>
      </c>
      <c r="C39" s="1">
        <f>(B39/G3)^0.57*G2</f>
        <v>16.412598497264806</v>
      </c>
      <c r="D39" s="3">
        <f t="shared" si="0"/>
        <v>32.825196994529612</v>
      </c>
    </row>
    <row r="40" spans="1:4" x14ac:dyDescent="0.2">
      <c r="A40" s="5" t="s">
        <v>45</v>
      </c>
      <c r="B40" s="1">
        <v>36.700000000000003</v>
      </c>
      <c r="C40" s="1">
        <f>(B40/G3)^0.57*G2</f>
        <v>16.489565547554172</v>
      </c>
      <c r="D40" s="3">
        <f t="shared" si="0"/>
        <v>32.979131095108343</v>
      </c>
    </row>
    <row r="41" spans="1:4" x14ac:dyDescent="0.2">
      <c r="A41" s="5" t="s">
        <v>46</v>
      </c>
      <c r="B41" s="1">
        <v>36.799999999999997</v>
      </c>
      <c r="C41" s="1">
        <f>(B41/G3)^0.57*G2</f>
        <v>16.515161060483567</v>
      </c>
      <c r="D41" s="3">
        <f t="shared" si="0"/>
        <v>33.030322120967135</v>
      </c>
    </row>
    <row r="42" spans="1:4" x14ac:dyDescent="0.2">
      <c r="A42" s="5" t="s">
        <v>47</v>
      </c>
      <c r="B42" s="1">
        <v>37</v>
      </c>
      <c r="C42" s="1">
        <f>(B42/G3)^0.57*G2</f>
        <v>16.566262530974722</v>
      </c>
      <c r="D42" s="3">
        <f t="shared" si="0"/>
        <v>33.132525061949444</v>
      </c>
    </row>
    <row r="43" spans="1:4" x14ac:dyDescent="0.2">
      <c r="A43" s="5" t="s">
        <v>48</v>
      </c>
      <c r="B43" s="1">
        <v>37.5</v>
      </c>
      <c r="C43" s="1">
        <f>(B43/G3)^0.57*G2</f>
        <v>16.693499150605067</v>
      </c>
      <c r="D43" s="3">
        <f t="shared" si="0"/>
        <v>33.386998301210134</v>
      </c>
    </row>
    <row r="44" spans="1:4" x14ac:dyDescent="0.2">
      <c r="A44" s="5" t="s">
        <v>49</v>
      </c>
      <c r="B44" s="1">
        <v>37.6</v>
      </c>
      <c r="C44" s="1">
        <f>(B44/G3)^0.57*G2</f>
        <v>16.71885873994793</v>
      </c>
      <c r="D44" s="3">
        <f t="shared" si="0"/>
        <v>33.437717479895859</v>
      </c>
    </row>
    <row r="45" spans="1:4" x14ac:dyDescent="0.2">
      <c r="A45" s="5" t="s">
        <v>50</v>
      </c>
      <c r="B45" s="1">
        <v>37.700000000000003</v>
      </c>
      <c r="C45" s="1">
        <f>(B45/G3)^0.57*G2</f>
        <v>16.744189344168348</v>
      </c>
      <c r="D45" s="3">
        <f t="shared" si="0"/>
        <v>33.488378688336695</v>
      </c>
    </row>
    <row r="46" spans="1:4" x14ac:dyDescent="0.2">
      <c r="A46" s="5" t="s">
        <v>51</v>
      </c>
      <c r="B46" s="1">
        <v>37.9</v>
      </c>
      <c r="C46" s="1">
        <f>(B46/G3)^0.57*G2</f>
        <v>16.794764036060478</v>
      </c>
      <c r="D46" s="3">
        <f t="shared" si="0"/>
        <v>33.589528072120956</v>
      </c>
    </row>
    <row r="47" spans="1:4" x14ac:dyDescent="0.2">
      <c r="A47" s="5" t="s">
        <v>52</v>
      </c>
      <c r="B47" s="1">
        <v>38</v>
      </c>
      <c r="C47" s="1">
        <f>(B47/G3)^0.57*G2</f>
        <v>16.820008341382938</v>
      </c>
      <c r="D47" s="3">
        <f t="shared" si="0"/>
        <v>33.640016682765875</v>
      </c>
    </row>
    <row r="48" spans="1:4" x14ac:dyDescent="0.2">
      <c r="A48" s="5" t="s">
        <v>53</v>
      </c>
      <c r="B48" s="1">
        <v>38.200000000000003</v>
      </c>
      <c r="C48" s="1">
        <f>(B48/G3)^0.57*G2</f>
        <v>16.870411409698338</v>
      </c>
      <c r="D48" s="3">
        <f t="shared" si="0"/>
        <v>33.740822819396676</v>
      </c>
    </row>
    <row r="49" spans="1:4" x14ac:dyDescent="0.2">
      <c r="A49" s="5" t="s">
        <v>54</v>
      </c>
      <c r="B49" s="1">
        <v>38.700000000000003</v>
      </c>
      <c r="C49" s="1">
        <f>(B49/G3)^0.57*G2</f>
        <v>16.995925034020743</v>
      </c>
      <c r="D49" s="3">
        <f t="shared" si="0"/>
        <v>33.991850068041487</v>
      </c>
    </row>
    <row r="50" spans="1:4" x14ac:dyDescent="0.2">
      <c r="A50" s="5" t="s">
        <v>55</v>
      </c>
      <c r="B50" s="1">
        <v>39.1</v>
      </c>
      <c r="C50" s="1">
        <f>(B50/G3)^0.57*G2</f>
        <v>17.095834641267281</v>
      </c>
      <c r="D50" s="3">
        <f t="shared" si="0"/>
        <v>34.191669282534562</v>
      </c>
    </row>
    <row r="51" spans="1:4" x14ac:dyDescent="0.2">
      <c r="A51" s="5" t="s">
        <v>56</v>
      </c>
      <c r="B51" s="1">
        <v>39.9</v>
      </c>
      <c r="C51" s="1">
        <f>(B51/G3)^0.57*G2</f>
        <v>17.294344560502363</v>
      </c>
      <c r="D51" s="3">
        <f t="shared" si="0"/>
        <v>34.588689121004727</v>
      </c>
    </row>
    <row r="52" spans="1:4" ht="16" thickBot="1" x14ac:dyDescent="0.25">
      <c r="A52" s="6" t="s">
        <v>57</v>
      </c>
      <c r="B52" s="7">
        <v>42.8</v>
      </c>
      <c r="C52" s="7">
        <f>(B52/G3)^0.57*G2</f>
        <v>18</v>
      </c>
      <c r="D52" s="4">
        <f t="shared" si="0"/>
        <v>36</v>
      </c>
    </row>
    <row r="53" spans="1:4" x14ac:dyDescent="0.2">
      <c r="A53" s="8" t="s">
        <v>58</v>
      </c>
      <c r="B53" s="9">
        <v>33.9</v>
      </c>
      <c r="C53" s="9">
        <f>(B53/G3)^0.57*G2</f>
        <v>15.7602602500494</v>
      </c>
      <c r="D53" s="2">
        <f t="shared" si="0"/>
        <v>31.520520500098801</v>
      </c>
    </row>
    <row r="54" spans="1:4" ht="16" thickBot="1" x14ac:dyDescent="0.25">
      <c r="A54" s="6" t="s">
        <v>59</v>
      </c>
      <c r="B54" s="7">
        <v>35.700000000000003</v>
      </c>
      <c r="C54" s="7">
        <f>(B54/G3)^0.57*G2</f>
        <v>16.23194042064134</v>
      </c>
      <c r="D54" s="4">
        <f t="shared" si="0"/>
        <v>32.46388084128268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FB62D-90F6-9445-A29F-64388CDC11DB}">
  <dimension ref="A1:H62"/>
  <sheetViews>
    <sheetView tabSelected="1" zoomScaleNormal="100" workbookViewId="0">
      <selection activeCell="H5" sqref="H5"/>
    </sheetView>
  </sheetViews>
  <sheetFormatPr baseColWidth="10" defaultRowHeight="15" x14ac:dyDescent="0.2"/>
  <cols>
    <col min="1" max="1" width="19.1640625" bestFit="1" customWidth="1"/>
    <col min="2" max="2" width="24.83203125" bestFit="1" customWidth="1"/>
    <col min="4" max="4" width="4.5" customWidth="1"/>
    <col min="5" max="5" width="12.33203125" style="22" customWidth="1"/>
    <col min="6" max="6" width="13.5" style="22" bestFit="1" customWidth="1"/>
    <col min="7" max="7" width="9.5" customWidth="1"/>
  </cols>
  <sheetData>
    <row r="1" spans="1:8" ht="16" thickBot="1" x14ac:dyDescent="0.25">
      <c r="A1" s="36" t="s">
        <v>0</v>
      </c>
      <c r="B1" s="37"/>
      <c r="C1" s="38"/>
      <c r="D1" s="43"/>
      <c r="E1" s="57" t="s">
        <v>72</v>
      </c>
      <c r="F1" s="58" t="s">
        <v>73</v>
      </c>
      <c r="G1" s="59" t="s">
        <v>134</v>
      </c>
      <c r="H1" s="40"/>
    </row>
    <row r="2" spans="1:8" x14ac:dyDescent="0.2">
      <c r="A2" s="10" t="s">
        <v>1</v>
      </c>
      <c r="B2" s="11" t="s">
        <v>7</v>
      </c>
      <c r="C2" s="21" t="s">
        <v>71</v>
      </c>
      <c r="D2" s="42"/>
      <c r="E2" s="60" t="s">
        <v>74</v>
      </c>
      <c r="F2" s="61" t="s">
        <v>75</v>
      </c>
      <c r="G2" s="62" t="s">
        <v>133</v>
      </c>
    </row>
    <row r="3" spans="1:8" x14ac:dyDescent="0.2">
      <c r="A3" s="5" t="s">
        <v>8</v>
      </c>
      <c r="B3" s="1">
        <v>26.1</v>
      </c>
      <c r="C3" s="32" t="s">
        <v>67</v>
      </c>
      <c r="D3" s="41"/>
      <c r="E3" s="27" t="s">
        <v>117</v>
      </c>
      <c r="F3" s="53">
        <v>17.8</v>
      </c>
      <c r="G3" s="55">
        <v>1</v>
      </c>
    </row>
    <row r="4" spans="1:8" x14ac:dyDescent="0.2">
      <c r="A4" s="5" t="s">
        <v>9</v>
      </c>
      <c r="B4" s="1">
        <v>27.5</v>
      </c>
      <c r="C4" s="33"/>
      <c r="D4" s="41"/>
      <c r="E4" s="27" t="s">
        <v>110</v>
      </c>
      <c r="F4" s="53">
        <v>18.5</v>
      </c>
      <c r="G4" s="55"/>
    </row>
    <row r="5" spans="1:8" x14ac:dyDescent="0.2">
      <c r="A5" s="5" t="s">
        <v>10</v>
      </c>
      <c r="B5" s="1">
        <v>27.9</v>
      </c>
      <c r="C5" s="33"/>
      <c r="D5" s="41"/>
      <c r="E5" s="27" t="s">
        <v>102</v>
      </c>
      <c r="F5" s="53">
        <v>19.100000000000001</v>
      </c>
      <c r="G5" s="55"/>
    </row>
    <row r="6" spans="1:8" x14ac:dyDescent="0.2">
      <c r="A6" s="5" t="s">
        <v>11</v>
      </c>
      <c r="B6" s="1">
        <v>28.2</v>
      </c>
      <c r="C6" s="33"/>
      <c r="D6" s="41"/>
      <c r="E6" s="27" t="s">
        <v>103</v>
      </c>
      <c r="F6" s="53">
        <v>19.100000000000001</v>
      </c>
      <c r="G6" s="55"/>
    </row>
    <row r="7" spans="1:8" x14ac:dyDescent="0.2">
      <c r="A7" s="5" t="s">
        <v>12</v>
      </c>
      <c r="B7" s="1">
        <v>29.3</v>
      </c>
      <c r="C7" s="33"/>
      <c r="D7" s="41"/>
      <c r="E7" s="27" t="s">
        <v>91</v>
      </c>
      <c r="F7" s="53">
        <v>19.899999999999999</v>
      </c>
      <c r="G7" s="55"/>
    </row>
    <row r="8" spans="1:8" x14ac:dyDescent="0.2">
      <c r="A8" s="5" t="s">
        <v>13</v>
      </c>
      <c r="B8" s="1">
        <v>29.5</v>
      </c>
      <c r="C8" s="33"/>
      <c r="D8" s="41"/>
      <c r="E8" s="27" t="s">
        <v>92</v>
      </c>
      <c r="F8" s="53">
        <v>20.2</v>
      </c>
      <c r="G8" s="55"/>
    </row>
    <row r="9" spans="1:8" x14ac:dyDescent="0.2">
      <c r="A9" s="5" t="s">
        <v>14</v>
      </c>
      <c r="B9" s="1">
        <v>29.6</v>
      </c>
      <c r="C9" s="33"/>
      <c r="D9" s="41"/>
      <c r="E9" s="27" t="s">
        <v>77</v>
      </c>
      <c r="F9" s="53">
        <v>20.3</v>
      </c>
      <c r="G9" s="55"/>
    </row>
    <row r="10" spans="1:8" x14ac:dyDescent="0.2">
      <c r="A10" s="5" t="s">
        <v>15</v>
      </c>
      <c r="B10" s="1">
        <v>29.6</v>
      </c>
      <c r="C10" s="33"/>
      <c r="D10" s="41"/>
      <c r="E10" s="27" t="s">
        <v>88</v>
      </c>
      <c r="F10" s="53">
        <v>22.1</v>
      </c>
      <c r="G10" s="55">
        <v>2</v>
      </c>
    </row>
    <row r="11" spans="1:8" x14ac:dyDescent="0.2">
      <c r="A11" s="5" t="s">
        <v>16</v>
      </c>
      <c r="B11" s="1">
        <v>29.8</v>
      </c>
      <c r="C11" s="33"/>
      <c r="D11" s="41"/>
      <c r="E11" s="27" t="s">
        <v>79</v>
      </c>
      <c r="F11" s="53">
        <v>23</v>
      </c>
      <c r="G11" s="55"/>
    </row>
    <row r="12" spans="1:8" x14ac:dyDescent="0.2">
      <c r="A12" s="5" t="s">
        <v>17</v>
      </c>
      <c r="B12" s="1">
        <v>29.9</v>
      </c>
      <c r="C12" s="34"/>
      <c r="D12" s="41"/>
      <c r="E12" s="27" t="s">
        <v>112</v>
      </c>
      <c r="F12" s="53">
        <v>23</v>
      </c>
      <c r="G12" s="55"/>
    </row>
    <row r="13" spans="1:8" x14ac:dyDescent="0.2">
      <c r="A13" s="5" t="s">
        <v>18</v>
      </c>
      <c r="B13" s="1">
        <v>30.8</v>
      </c>
      <c r="C13" s="32" t="s">
        <v>68</v>
      </c>
      <c r="D13" s="41"/>
      <c r="E13" s="27" t="s">
        <v>120</v>
      </c>
      <c r="F13" s="53">
        <v>23.1</v>
      </c>
      <c r="G13" s="55"/>
    </row>
    <row r="14" spans="1:8" x14ac:dyDescent="0.2">
      <c r="A14" s="5" t="s">
        <v>19</v>
      </c>
      <c r="B14" s="1">
        <v>30.9</v>
      </c>
      <c r="C14" s="33"/>
      <c r="D14" s="41"/>
      <c r="E14" s="27" t="s">
        <v>125</v>
      </c>
      <c r="F14" s="53">
        <v>23.2</v>
      </c>
      <c r="G14" s="55"/>
    </row>
    <row r="15" spans="1:8" x14ac:dyDescent="0.2">
      <c r="A15" s="5" t="s">
        <v>20</v>
      </c>
      <c r="B15" s="1">
        <v>31.4</v>
      </c>
      <c r="C15" s="33"/>
      <c r="D15" s="41"/>
      <c r="E15" s="27" t="s">
        <v>107</v>
      </c>
      <c r="F15" s="53">
        <v>23.4</v>
      </c>
      <c r="G15" s="55"/>
    </row>
    <row r="16" spans="1:8" x14ac:dyDescent="0.2">
      <c r="A16" s="5" t="s">
        <v>21</v>
      </c>
      <c r="B16" s="1">
        <v>31.5</v>
      </c>
      <c r="C16" s="33"/>
      <c r="D16" s="41"/>
      <c r="E16" s="27" t="s">
        <v>121</v>
      </c>
      <c r="F16" s="53">
        <v>23.9</v>
      </c>
      <c r="G16" s="55"/>
    </row>
    <row r="17" spans="1:7" x14ac:dyDescent="0.2">
      <c r="A17" s="5" t="s">
        <v>22</v>
      </c>
      <c r="B17" s="1">
        <v>31.9</v>
      </c>
      <c r="C17" s="33"/>
      <c r="D17" s="41"/>
      <c r="E17" s="27" t="s">
        <v>99</v>
      </c>
      <c r="F17" s="53">
        <v>24.6</v>
      </c>
      <c r="G17" s="55">
        <v>3</v>
      </c>
    </row>
    <row r="18" spans="1:7" x14ac:dyDescent="0.2">
      <c r="A18" s="5" t="s">
        <v>23</v>
      </c>
      <c r="B18" s="1">
        <v>32.200000000000003</v>
      </c>
      <c r="C18" s="33"/>
      <c r="D18" s="41"/>
      <c r="E18" s="27" t="s">
        <v>113</v>
      </c>
      <c r="F18" s="53">
        <v>24.6</v>
      </c>
      <c r="G18" s="55"/>
    </row>
    <row r="19" spans="1:7" x14ac:dyDescent="0.2">
      <c r="A19" s="5" t="s">
        <v>24</v>
      </c>
      <c r="B19" s="1">
        <v>32.299999999999997</v>
      </c>
      <c r="C19" s="33"/>
      <c r="D19" s="41"/>
      <c r="E19" s="27" t="s">
        <v>93</v>
      </c>
      <c r="F19" s="53">
        <v>24.7</v>
      </c>
      <c r="G19" s="55"/>
    </row>
    <row r="20" spans="1:7" x14ac:dyDescent="0.2">
      <c r="A20" s="5" t="s">
        <v>25</v>
      </c>
      <c r="B20" s="1">
        <v>32.4</v>
      </c>
      <c r="C20" s="33"/>
      <c r="D20" s="41"/>
      <c r="E20" s="27" t="s">
        <v>111</v>
      </c>
      <c r="F20" s="53">
        <v>24.7</v>
      </c>
      <c r="G20" s="55"/>
    </row>
    <row r="21" spans="1:7" x14ac:dyDescent="0.2">
      <c r="A21" s="5" t="s">
        <v>26</v>
      </c>
      <c r="B21" s="1">
        <v>32.700000000000003</v>
      </c>
      <c r="C21" s="33"/>
      <c r="D21" s="41"/>
      <c r="E21" s="27" t="s">
        <v>101</v>
      </c>
      <c r="F21" s="53">
        <v>24.8</v>
      </c>
      <c r="G21" s="55"/>
    </row>
    <row r="22" spans="1:7" x14ac:dyDescent="0.2">
      <c r="A22" s="5" t="s">
        <v>27</v>
      </c>
      <c r="B22" s="1">
        <v>32.799999999999997</v>
      </c>
      <c r="C22" s="33"/>
      <c r="D22" s="41"/>
      <c r="E22" s="27" t="s">
        <v>104</v>
      </c>
      <c r="F22" s="53">
        <v>24.9</v>
      </c>
      <c r="G22" s="55"/>
    </row>
    <row r="23" spans="1:7" x14ac:dyDescent="0.2">
      <c r="A23" s="5" t="s">
        <v>28</v>
      </c>
      <c r="B23" s="1">
        <v>33.1</v>
      </c>
      <c r="C23" s="33"/>
      <c r="D23" s="41"/>
      <c r="E23" s="27" t="s">
        <v>90</v>
      </c>
      <c r="F23" s="53">
        <v>25</v>
      </c>
      <c r="G23" s="55"/>
    </row>
    <row r="24" spans="1:7" x14ac:dyDescent="0.2">
      <c r="A24" s="5" t="s">
        <v>29</v>
      </c>
      <c r="B24" s="1">
        <v>33.200000000000003</v>
      </c>
      <c r="C24" s="33"/>
      <c r="D24" s="41"/>
      <c r="E24" s="27" t="s">
        <v>116</v>
      </c>
      <c r="F24" s="53">
        <v>25.5</v>
      </c>
      <c r="G24" s="55"/>
    </row>
    <row r="25" spans="1:7" x14ac:dyDescent="0.2">
      <c r="A25" s="5" t="s">
        <v>30</v>
      </c>
      <c r="B25" s="1">
        <v>33.200000000000003</v>
      </c>
      <c r="C25" s="33"/>
      <c r="D25" s="41"/>
      <c r="E25" s="27" t="s">
        <v>109</v>
      </c>
      <c r="F25" s="53">
        <v>25.6</v>
      </c>
      <c r="G25" s="55"/>
    </row>
    <row r="26" spans="1:7" x14ac:dyDescent="0.2">
      <c r="A26" s="5" t="s">
        <v>31</v>
      </c>
      <c r="B26" s="1">
        <v>33.299999999999997</v>
      </c>
      <c r="C26" s="33"/>
      <c r="D26" s="41"/>
      <c r="E26" s="27" t="s">
        <v>95</v>
      </c>
      <c r="F26" s="53">
        <v>25.8</v>
      </c>
      <c r="G26" s="55">
        <v>4</v>
      </c>
    </row>
    <row r="27" spans="1:7" x14ac:dyDescent="0.2">
      <c r="A27" s="5" t="s">
        <v>32</v>
      </c>
      <c r="B27" s="1">
        <v>33.799999999999997</v>
      </c>
      <c r="C27" s="33"/>
      <c r="D27" s="41"/>
      <c r="E27" s="27" t="s">
        <v>98</v>
      </c>
      <c r="F27" s="53">
        <v>25.9</v>
      </c>
      <c r="G27" s="55"/>
    </row>
    <row r="28" spans="1:7" x14ac:dyDescent="0.2">
      <c r="A28" s="5" t="s">
        <v>33</v>
      </c>
      <c r="B28" s="1">
        <v>33.9</v>
      </c>
      <c r="C28" s="33"/>
      <c r="D28" s="41"/>
      <c r="E28" s="27" t="s">
        <v>118</v>
      </c>
      <c r="F28" s="53">
        <v>26</v>
      </c>
      <c r="G28" s="55"/>
    </row>
    <row r="29" spans="1:7" x14ac:dyDescent="0.2">
      <c r="A29" s="5" t="s">
        <v>34</v>
      </c>
      <c r="B29" s="1">
        <v>34.299999999999997</v>
      </c>
      <c r="C29" s="34"/>
      <c r="D29" s="41"/>
      <c r="E29" s="27" t="s">
        <v>76</v>
      </c>
      <c r="F29" s="53">
        <v>26.1</v>
      </c>
      <c r="G29" s="55"/>
    </row>
    <row r="30" spans="1:7" x14ac:dyDescent="0.2">
      <c r="A30" s="5" t="s">
        <v>35</v>
      </c>
      <c r="B30" s="1">
        <v>34.5</v>
      </c>
      <c r="C30" s="32" t="s">
        <v>69</v>
      </c>
      <c r="D30" s="41"/>
      <c r="E30" s="27" t="s">
        <v>78</v>
      </c>
      <c r="F30" s="53">
        <v>26.2</v>
      </c>
      <c r="G30" s="55"/>
    </row>
    <row r="31" spans="1:7" x14ac:dyDescent="0.2">
      <c r="A31" s="5" t="s">
        <v>36</v>
      </c>
      <c r="B31" s="1">
        <v>34.5</v>
      </c>
      <c r="C31" s="33"/>
      <c r="D31" s="41"/>
      <c r="E31" s="27" t="s">
        <v>115</v>
      </c>
      <c r="F31" s="53">
        <v>26.3</v>
      </c>
      <c r="G31" s="55"/>
    </row>
    <row r="32" spans="1:7" x14ac:dyDescent="0.2">
      <c r="A32" s="5" t="s">
        <v>37</v>
      </c>
      <c r="B32" s="1">
        <v>34.9</v>
      </c>
      <c r="C32" s="33"/>
      <c r="D32" s="41"/>
      <c r="E32" s="27" t="s">
        <v>81</v>
      </c>
      <c r="F32" s="53">
        <v>26.5</v>
      </c>
      <c r="G32" s="55"/>
    </row>
    <row r="33" spans="1:7" x14ac:dyDescent="0.2">
      <c r="A33" s="5" t="s">
        <v>38</v>
      </c>
      <c r="B33" s="1">
        <v>35.6</v>
      </c>
      <c r="C33" s="33"/>
      <c r="D33" s="41"/>
      <c r="E33" s="27" t="s">
        <v>100</v>
      </c>
      <c r="F33" s="53">
        <v>26.6</v>
      </c>
      <c r="G33" s="55"/>
    </row>
    <row r="34" spans="1:7" x14ac:dyDescent="0.2">
      <c r="A34" s="5" t="s">
        <v>39</v>
      </c>
      <c r="B34" s="1">
        <v>36</v>
      </c>
      <c r="C34" s="33"/>
      <c r="D34" s="41"/>
      <c r="E34" s="27" t="s">
        <v>83</v>
      </c>
      <c r="F34" s="53">
        <v>27</v>
      </c>
      <c r="G34" s="55"/>
    </row>
    <row r="35" spans="1:7" x14ac:dyDescent="0.2">
      <c r="A35" s="5" t="s">
        <v>40</v>
      </c>
      <c r="B35" s="1">
        <v>36</v>
      </c>
      <c r="C35" s="33"/>
      <c r="D35" s="41"/>
      <c r="E35" s="27" t="s">
        <v>87</v>
      </c>
      <c r="F35" s="53">
        <v>27.3</v>
      </c>
      <c r="G35" s="55"/>
    </row>
    <row r="36" spans="1:7" x14ac:dyDescent="0.2">
      <c r="A36" s="5" t="s">
        <v>41</v>
      </c>
      <c r="B36" s="1">
        <v>36</v>
      </c>
      <c r="C36" s="33"/>
      <c r="D36" s="41"/>
      <c r="E36" s="27" t="s">
        <v>119</v>
      </c>
      <c r="F36" s="53">
        <v>27.9</v>
      </c>
      <c r="G36" s="55">
        <v>5</v>
      </c>
    </row>
    <row r="37" spans="1:7" x14ac:dyDescent="0.2">
      <c r="A37" s="5" t="s">
        <v>42</v>
      </c>
      <c r="B37" s="1">
        <v>36.299999999999997</v>
      </c>
      <c r="C37" s="33"/>
      <c r="D37" s="41"/>
      <c r="E37" s="27" t="s">
        <v>82</v>
      </c>
      <c r="F37" s="53">
        <v>28</v>
      </c>
      <c r="G37" s="55"/>
    </row>
    <row r="38" spans="1:7" x14ac:dyDescent="0.2">
      <c r="A38" s="5" t="s">
        <v>43</v>
      </c>
      <c r="B38" s="1">
        <v>36.299999999999997</v>
      </c>
      <c r="C38" s="33"/>
      <c r="D38" s="41"/>
      <c r="E38" s="27" t="s">
        <v>85</v>
      </c>
      <c r="F38" s="53">
        <v>28.2</v>
      </c>
      <c r="G38" s="55"/>
    </row>
    <row r="39" spans="1:7" x14ac:dyDescent="0.2">
      <c r="A39" s="5" t="s">
        <v>44</v>
      </c>
      <c r="B39" s="1">
        <v>36.4</v>
      </c>
      <c r="C39" s="33"/>
      <c r="D39" s="41"/>
      <c r="E39" s="27" t="s">
        <v>94</v>
      </c>
      <c r="F39" s="53">
        <v>28.2</v>
      </c>
      <c r="G39" s="55"/>
    </row>
    <row r="40" spans="1:7" x14ac:dyDescent="0.2">
      <c r="A40" s="5" t="s">
        <v>45</v>
      </c>
      <c r="B40" s="1">
        <v>36.700000000000003</v>
      </c>
      <c r="C40" s="33"/>
      <c r="D40" s="41"/>
      <c r="E40" s="27" t="s">
        <v>114</v>
      </c>
      <c r="F40" s="53">
        <v>28.4</v>
      </c>
      <c r="G40" s="55"/>
    </row>
    <row r="41" spans="1:7" x14ac:dyDescent="0.2">
      <c r="A41" s="5" t="s">
        <v>46</v>
      </c>
      <c r="B41" s="1">
        <v>36.799999999999997</v>
      </c>
      <c r="C41" s="33"/>
      <c r="D41" s="41"/>
      <c r="E41" s="27" t="s">
        <v>123</v>
      </c>
      <c r="F41" s="53">
        <v>28.6</v>
      </c>
      <c r="G41" s="55"/>
    </row>
    <row r="42" spans="1:7" x14ac:dyDescent="0.2">
      <c r="A42" s="5" t="s">
        <v>47</v>
      </c>
      <c r="B42" s="1">
        <v>37</v>
      </c>
      <c r="C42" s="33"/>
      <c r="D42" s="41"/>
      <c r="E42" s="27" t="s">
        <v>124</v>
      </c>
      <c r="F42" s="53">
        <v>28.8</v>
      </c>
      <c r="G42" s="55"/>
    </row>
    <row r="43" spans="1:7" x14ac:dyDescent="0.2">
      <c r="A43" s="5" t="s">
        <v>48</v>
      </c>
      <c r="B43" s="1">
        <v>37.5</v>
      </c>
      <c r="C43" s="33"/>
      <c r="D43" s="41"/>
      <c r="E43" s="27" t="s">
        <v>86</v>
      </c>
      <c r="F43" s="53">
        <v>29.5</v>
      </c>
      <c r="G43" s="55"/>
    </row>
    <row r="44" spans="1:7" x14ac:dyDescent="0.2">
      <c r="A44" s="5" t="s">
        <v>49</v>
      </c>
      <c r="B44" s="1">
        <v>37.6</v>
      </c>
      <c r="C44" s="33"/>
      <c r="D44" s="41"/>
      <c r="E44" s="27" t="s">
        <v>84</v>
      </c>
      <c r="F44" s="53">
        <v>29.7</v>
      </c>
      <c r="G44" s="55"/>
    </row>
    <row r="45" spans="1:7" x14ac:dyDescent="0.2">
      <c r="A45" s="5" t="s">
        <v>50</v>
      </c>
      <c r="B45" s="1">
        <v>37.700000000000003</v>
      </c>
      <c r="C45" s="33"/>
      <c r="D45" s="41"/>
      <c r="E45" s="27" t="s">
        <v>105</v>
      </c>
      <c r="F45" s="53">
        <v>29.7</v>
      </c>
      <c r="G45" s="55"/>
    </row>
    <row r="46" spans="1:7" x14ac:dyDescent="0.2">
      <c r="A46" s="5" t="s">
        <v>51</v>
      </c>
      <c r="B46" s="1">
        <v>37.9</v>
      </c>
      <c r="C46" s="33"/>
      <c r="D46" s="41"/>
      <c r="E46" s="27" t="s">
        <v>122</v>
      </c>
      <c r="F46" s="53">
        <v>29.9</v>
      </c>
      <c r="G46" s="55"/>
    </row>
    <row r="47" spans="1:7" x14ac:dyDescent="0.2">
      <c r="A47" s="5" t="s">
        <v>52</v>
      </c>
      <c r="B47" s="1">
        <v>38</v>
      </c>
      <c r="C47" s="33"/>
      <c r="D47" s="41"/>
      <c r="E47" s="27" t="s">
        <v>89</v>
      </c>
      <c r="F47" s="53">
        <v>30.1</v>
      </c>
      <c r="G47" s="55"/>
    </row>
    <row r="48" spans="1:7" x14ac:dyDescent="0.2">
      <c r="A48" s="5" t="s">
        <v>53</v>
      </c>
      <c r="B48" s="1">
        <v>38.200000000000003</v>
      </c>
      <c r="C48" s="34"/>
      <c r="D48" s="41"/>
      <c r="E48" s="27" t="s">
        <v>80</v>
      </c>
      <c r="F48" s="53">
        <v>30.3</v>
      </c>
      <c r="G48" s="55"/>
    </row>
    <row r="49" spans="1:7" x14ac:dyDescent="0.2">
      <c r="A49" s="5" t="s">
        <v>54</v>
      </c>
      <c r="B49" s="1">
        <v>38.700000000000003</v>
      </c>
      <c r="C49" s="32" t="s">
        <v>70</v>
      </c>
      <c r="D49" s="41"/>
      <c r="E49" s="27" t="s">
        <v>97</v>
      </c>
      <c r="F49" s="53">
        <v>30.8</v>
      </c>
      <c r="G49" s="55"/>
    </row>
    <row r="50" spans="1:7" x14ac:dyDescent="0.2">
      <c r="A50" s="5" t="s">
        <v>55</v>
      </c>
      <c r="B50" s="1">
        <v>39.1</v>
      </c>
      <c r="C50" s="33"/>
      <c r="D50" s="41"/>
      <c r="E50" s="27" t="s">
        <v>106</v>
      </c>
      <c r="F50" s="53">
        <v>33.700000000000003</v>
      </c>
      <c r="G50" s="55">
        <v>6</v>
      </c>
    </row>
    <row r="51" spans="1:7" x14ac:dyDescent="0.2">
      <c r="A51" s="5" t="s">
        <v>56</v>
      </c>
      <c r="B51" s="1">
        <v>39.9</v>
      </c>
      <c r="C51" s="33"/>
      <c r="D51" s="41"/>
      <c r="E51" s="27" t="s">
        <v>96</v>
      </c>
      <c r="F51" s="53">
        <v>34</v>
      </c>
      <c r="G51" s="55"/>
    </row>
    <row r="52" spans="1:7" ht="16" thickBot="1" x14ac:dyDescent="0.25">
      <c r="A52" s="6" t="s">
        <v>57</v>
      </c>
      <c r="B52" s="7">
        <v>42.8</v>
      </c>
      <c r="C52" s="35"/>
      <c r="D52" s="41"/>
      <c r="E52" s="28" t="s">
        <v>108</v>
      </c>
      <c r="F52" s="54">
        <v>34</v>
      </c>
      <c r="G52" s="56"/>
    </row>
    <row r="53" spans="1:7" ht="16" hidden="1" thickBot="1" x14ac:dyDescent="0.25">
      <c r="A53" s="19" t="s">
        <v>58</v>
      </c>
      <c r="B53" s="20">
        <v>33.9</v>
      </c>
      <c r="C53" s="20"/>
      <c r="D53" s="20"/>
      <c r="E53" s="26" t="s">
        <v>126</v>
      </c>
      <c r="F53" s="26">
        <v>20.7</v>
      </c>
    </row>
    <row r="54" spans="1:7" ht="16" hidden="1" thickBot="1" x14ac:dyDescent="0.25">
      <c r="A54" s="23" t="s">
        <v>59</v>
      </c>
      <c r="B54" s="24">
        <v>35.700000000000003</v>
      </c>
      <c r="C54" s="1"/>
      <c r="D54" s="1"/>
      <c r="E54" s="44" t="s">
        <v>127</v>
      </c>
      <c r="F54" s="44">
        <v>29.5</v>
      </c>
    </row>
    <row r="55" spans="1:7" x14ac:dyDescent="0.2">
      <c r="A55" s="39" t="s">
        <v>61</v>
      </c>
      <c r="B55" s="2" t="s">
        <v>128</v>
      </c>
      <c r="E55" s="45" t="s">
        <v>130</v>
      </c>
      <c r="F55" s="46"/>
    </row>
    <row r="56" spans="1:7" x14ac:dyDescent="0.2">
      <c r="A56" s="25" t="s">
        <v>62</v>
      </c>
      <c r="B56" s="3" t="s">
        <v>129</v>
      </c>
      <c r="E56" s="47" t="s">
        <v>131</v>
      </c>
      <c r="F56" s="48"/>
    </row>
    <row r="57" spans="1:7" x14ac:dyDescent="0.2">
      <c r="A57" s="5" t="s">
        <v>64</v>
      </c>
      <c r="B57" s="3" t="s">
        <v>67</v>
      </c>
      <c r="E57" s="47" t="s">
        <v>132</v>
      </c>
      <c r="F57" s="48"/>
    </row>
    <row r="58" spans="1:7" x14ac:dyDescent="0.2">
      <c r="A58" s="5" t="s">
        <v>66</v>
      </c>
      <c r="B58" s="3" t="s">
        <v>68</v>
      </c>
      <c r="E58" s="49" t="s">
        <v>135</v>
      </c>
      <c r="F58" s="50"/>
    </row>
    <row r="59" spans="1:7" x14ac:dyDescent="0.2">
      <c r="A59" s="5" t="s">
        <v>65</v>
      </c>
      <c r="B59" s="3" t="s">
        <v>69</v>
      </c>
      <c r="E59" s="49" t="s">
        <v>136</v>
      </c>
      <c r="F59" s="50"/>
    </row>
    <row r="60" spans="1:7" ht="16" thickBot="1" x14ac:dyDescent="0.25">
      <c r="A60" s="6" t="s">
        <v>63</v>
      </c>
      <c r="B60" s="4" t="s">
        <v>70</v>
      </c>
      <c r="E60" s="49" t="s">
        <v>137</v>
      </c>
      <c r="F60" s="50"/>
    </row>
    <row r="61" spans="1:7" x14ac:dyDescent="0.2">
      <c r="E61" s="49" t="s">
        <v>138</v>
      </c>
      <c r="F61" s="50"/>
    </row>
    <row r="62" spans="1:7" ht="16" thickBot="1" x14ac:dyDescent="0.25">
      <c r="E62" s="51" t="s">
        <v>139</v>
      </c>
      <c r="F62" s="52"/>
    </row>
  </sheetData>
  <sortState xmlns:xlrd2="http://schemas.microsoft.com/office/spreadsheetml/2017/richdata2" ref="E3:F52">
    <sortCondition ref="F3"/>
  </sortState>
  <mergeCells count="19">
    <mergeCell ref="E59:F59"/>
    <mergeCell ref="E60:F60"/>
    <mergeCell ref="E61:F61"/>
    <mergeCell ref="E62:F62"/>
    <mergeCell ref="G3:G9"/>
    <mergeCell ref="G10:G16"/>
    <mergeCell ref="G17:G25"/>
    <mergeCell ref="G26:G35"/>
    <mergeCell ref="G36:G49"/>
    <mergeCell ref="G50:G52"/>
    <mergeCell ref="E55:F55"/>
    <mergeCell ref="E56:F56"/>
    <mergeCell ref="E57:F57"/>
    <mergeCell ref="E58:F58"/>
    <mergeCell ref="A1:C1"/>
    <mergeCell ref="C3:C12"/>
    <mergeCell ref="C13:C29"/>
    <mergeCell ref="C30:C48"/>
    <mergeCell ref="C49:C52"/>
  </mergeCells>
  <pageMargins left="0.7" right="0.7" top="0.75" bottom="0.75" header="0.3" footer="0.3"/>
  <pageSetup scale="7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Proportional Circles</vt:lpstr>
      <vt:lpstr>Range Graded</vt:lpstr>
      <vt:lpstr>'Range Graded'!Print_Area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Stephanie Grondin</cp:lastModifiedBy>
  <cp:lastPrinted>2019-11-26T21:05:48Z</cp:lastPrinted>
  <dcterms:created xsi:type="dcterms:W3CDTF">2019-11-06T21:03:51Z</dcterms:created>
  <dcterms:modified xsi:type="dcterms:W3CDTF">2019-11-26T21:06:46Z</dcterms:modified>
</cp:coreProperties>
</file>